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28ea68397ca58b8/ドキュメント/Boyscout/3.県連盟/BS千葉県連盟 2025○加盟登録申請/2025年度追加登録申請書式/"/>
    </mc:Choice>
  </mc:AlternateContent>
  <xr:revisionPtr revIDLastSave="180" documentId="13_ncr:1_{E4A83318-FEF6-E245-B754-BC8EE1DED484}" xr6:coauthVersionLast="47" xr6:coauthVersionMax="47" xr10:uidLastSave="{3B316F8C-2454-47D1-9A1F-98F470FEA211}"/>
  <bookViews>
    <workbookView xWindow="-110" yWindow="-110" windowWidth="19420" windowHeight="10300" xr2:uid="{00000000-000D-0000-FFFF-FFFF00000000}"/>
  </bookViews>
  <sheets>
    <sheet name="追加登録申請書" sheetId="1" r:id="rId1"/>
    <sheet name="追加登録申請書 (記入例)" sheetId="2" r:id="rId2"/>
    <sheet name="マスタ" sheetId="3" r:id="rId3"/>
  </sheets>
  <definedNames>
    <definedName name="BS">マスタ!$E$90:$E$94</definedName>
    <definedName name="BVS">マスタ!$C$90:$C$93</definedName>
    <definedName name="CS">マスタ!$D$90:$D$96</definedName>
    <definedName name="RS">マスタ!$G$90:$G$92</definedName>
    <definedName name="VS">マスタ!$F$90:$F$93</definedName>
    <definedName name="うみかぜ">マスタ!$B$3:$B$23</definedName>
    <definedName name="おおとね">マスタ!$B$65:$B$81</definedName>
    <definedName name="かわかぜ">マスタ!$B$43:$B$64</definedName>
    <definedName name="なぎさ">マスタ!$B$24:$B$42</definedName>
    <definedName name="今年度">マスタ!$A$107:$A$108</definedName>
    <definedName name="隊">マスタ!$A$90:$A$96</definedName>
    <definedName name="団">マスタ!$B$90:$B$96</definedName>
    <definedName name="団名称" localSheetId="1">'追加登録申請書 (記入例)'!$R$4</definedName>
    <definedName name="団名称">追加登録申請書!$R$4</definedName>
    <definedName name="地区">マスタ!$H$90:$H$96</definedName>
    <definedName name="地区リスト">マスタ!$A$84:$A$87</definedName>
    <definedName name="地区名称" localSheetId="1">'追加登録申請書 (記入例)'!$E$4</definedName>
    <definedName name="地区名称">追加登録申請書!$E$4</definedName>
    <definedName name="登録区分">マスタ!$A$99:$A$103</definedName>
    <definedName name="年度">マスタ!$C$99:$C$103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vVoBmE7Xy767VZTIjt34e7OWiW+6enX+7OvleUEBfk="/>
    </ext>
  </extLst>
</workbook>
</file>

<file path=xl/calcChain.xml><?xml version="1.0" encoding="utf-8"?>
<calcChain xmlns="http://schemas.openxmlformats.org/spreadsheetml/2006/main">
  <c r="Q36" i="2" l="1"/>
  <c r="M36" i="2"/>
  <c r="F36" i="2"/>
  <c r="A36" i="2"/>
  <c r="Q32" i="2"/>
  <c r="M32" i="2"/>
  <c r="F32" i="2"/>
  <c r="A32" i="2"/>
  <c r="AD33" i="2"/>
  <c r="V6" i="2"/>
  <c r="R6" i="2"/>
  <c r="N6" i="2"/>
  <c r="Q36" i="1"/>
  <c r="M36" i="1"/>
  <c r="F36" i="1"/>
  <c r="A36" i="1"/>
  <c r="Q32" i="1"/>
  <c r="M32" i="1"/>
  <c r="F32" i="1"/>
  <c r="A32" i="1"/>
  <c r="AD33" i="1"/>
  <c r="V6" i="1"/>
  <c r="R6" i="1"/>
  <c r="N6" i="1"/>
  <c r="X36" i="2" l="1"/>
  <c r="X36" i="1"/>
</calcChain>
</file>

<file path=xl/sharedStrings.xml><?xml version="1.0" encoding="utf-8"?>
<sst xmlns="http://schemas.openxmlformats.org/spreadsheetml/2006/main" count="399" uniqueCount="195">
  <si>
    <t>アンケート協力依頼</t>
  </si>
  <si>
    <t>年度</t>
  </si>
  <si>
    <t>追 加 登 録 申 請 書</t>
  </si>
  <si>
    <t>追加登録申請書に入力いただいた人数分を以下フォームに登録してください</t>
  </si>
  <si>
    <t>URL</t>
  </si>
  <si>
    <t>地区</t>
  </si>
  <si>
    <t>団名</t>
  </si>
  <si>
    <t>https://forms.gle/7Vo7jtgxDjtypqbt9</t>
  </si>
  <si>
    <t>所属コード</t>
  </si>
  <si>
    <t>県</t>
  </si>
  <si>
    <t>団号</t>
  </si>
  <si>
    <t>（自動入力）</t>
  </si>
  <si>
    <t>QRコード</t>
  </si>
  <si>
    <t>のセルはプルダウンメニューから選択</t>
  </si>
  <si>
    <t>登録区分：新規・復活から選択</t>
  </si>
  <si>
    <t>主　登　録</t>
  </si>
  <si>
    <t>氏       名</t>
  </si>
  <si>
    <t>学年</t>
  </si>
  <si>
    <t>登録</t>
  </si>
  <si>
    <t>仮申請</t>
  </si>
  <si>
    <t>備考</t>
  </si>
  <si>
    <t>所属</t>
  </si>
  <si>
    <t>役  務</t>
  </si>
  <si>
    <t>年齢</t>
  </si>
  <si>
    <t>区分</t>
  </si>
  <si>
    <t>日付</t>
  </si>
  <si>
    <t>BS</t>
  </si>
  <si>
    <t>団連絡先変更、特記事項等</t>
  </si>
  <si>
    <t>指　　導　　者</t>
  </si>
  <si>
    <t>円</t>
  </si>
  <si>
    <t>隊</t>
  </si>
  <si>
    <t>人</t>
  </si>
  <si>
    <t>ス　カ　ウ　ト</t>
  </si>
  <si>
    <t>所定の審査を終え、登録の資格あるものと認めます</t>
  </si>
  <si>
    <t>年　月　日</t>
  </si>
  <si>
    <t>日本連盟が定める個人情報の保護(ﾌﾟﾗｲﾊﾞｼｰﾎﾟﾘｼｰ)を遵守し</t>
  </si>
  <si>
    <t>審査責任者</t>
  </si>
  <si>
    <t>上記により加盟登録を申請します</t>
  </si>
  <si>
    <t>（地区コミッショナー）</t>
  </si>
  <si>
    <t>県連盟の証明日</t>
  </si>
  <si>
    <t>団委員長</t>
  </si>
  <si>
    <t>事務局長</t>
  </si>
  <si>
    <t>①　プルダウンから地区名を選択</t>
  </si>
  <si>
    <t>②　プルダウンから団名を選択　①が未入力の場合は選択できません。</t>
  </si>
  <si>
    <t>③　所属コードはマスタから　自動で入力</t>
  </si>
  <si>
    <t>④　主登録を記入</t>
  </si>
  <si>
    <t>移籍は移籍元を記入して下さい。</t>
  </si>
  <si>
    <t>団</t>
  </si>
  <si>
    <t>団委員</t>
  </si>
  <si>
    <t>千葉　一郎</t>
  </si>
  <si>
    <t>新規</t>
  </si>
  <si>
    <t>9/1</t>
  </si>
  <si>
    <t>BVS</t>
  </si>
  <si>
    <t>ﾋﾞｰﾊﾞｰｽｶｳﾄ</t>
  </si>
  <si>
    <t>海風　太郎</t>
  </si>
  <si>
    <t>小学２</t>
  </si>
  <si>
    <t>復活</t>
  </si>
  <si>
    <t>CS</t>
  </si>
  <si>
    <t>ｶﾌﾞｽｶｳﾄ</t>
  </si>
  <si>
    <t>渚　花子</t>
  </si>
  <si>
    <t>小学４</t>
  </si>
  <si>
    <t>凡例</t>
  </si>
  <si>
    <r>
      <rPr>
        <sz val="9"/>
        <color theme="1"/>
        <rFont val="HG丸ｺﾞｼｯｸM-PRO"/>
        <family val="3"/>
        <charset val="128"/>
      </rPr>
      <t>これまでに登録がなく、システム内に</t>
    </r>
    <r>
      <rPr>
        <u/>
        <sz val="9"/>
        <color theme="1"/>
        <rFont val="HG丸ｺﾞｼｯｸM-PRO"/>
        <family val="3"/>
        <charset val="128"/>
      </rPr>
      <t>データが残っていない人</t>
    </r>
    <r>
      <rPr>
        <sz val="9"/>
        <color theme="1"/>
        <rFont val="HG丸ｺﾞｼｯｸM-PRO"/>
        <family val="3"/>
        <charset val="128"/>
      </rPr>
      <t>を加盟登録しようとするとき（</t>
    </r>
    <r>
      <rPr>
        <sz val="9"/>
        <color rgb="FFFF0000"/>
        <rFont val="HG丸ｺﾞｼｯｸM-PRO"/>
        <family val="3"/>
        <charset val="128"/>
      </rPr>
      <t>登録料に人数</t>
    </r>
    <r>
      <rPr>
        <sz val="9"/>
        <color theme="1"/>
        <rFont val="HG丸ｺﾞｼｯｸM-PRO"/>
        <family val="3"/>
        <charset val="128"/>
      </rPr>
      <t>を記載）</t>
    </r>
  </si>
  <si>
    <t>追加登録申請書のプルダウンメニューはこのシートを参照しています。</t>
  </si>
  <si>
    <t>地区名</t>
  </si>
  <si>
    <t>地区コード</t>
  </si>
  <si>
    <t>団名コード</t>
  </si>
  <si>
    <t>団号コード</t>
  </si>
  <si>
    <t>うみかぜ</t>
  </si>
  <si>
    <t>千葉第1団</t>
  </si>
  <si>
    <t>千葉第6団</t>
  </si>
  <si>
    <t>千葉第8団</t>
  </si>
  <si>
    <t>千葉第9団</t>
  </si>
  <si>
    <t>千葉第13団</t>
  </si>
  <si>
    <t>千葉第14団</t>
  </si>
  <si>
    <t>千葉第18団</t>
  </si>
  <si>
    <t>千葉第25団</t>
  </si>
  <si>
    <t>市原第1団</t>
  </si>
  <si>
    <t>市原第3団</t>
  </si>
  <si>
    <t>市原第5団</t>
  </si>
  <si>
    <t>市原第6団</t>
  </si>
  <si>
    <t>市原第7団</t>
  </si>
  <si>
    <t>茂原第2団</t>
  </si>
  <si>
    <t>東金第1団</t>
  </si>
  <si>
    <t>大網白里第1団</t>
  </si>
  <si>
    <t>木更津第2団</t>
  </si>
  <si>
    <t>木更津第3団</t>
  </si>
  <si>
    <t>君津第2団</t>
  </si>
  <si>
    <t>袖ケ浦第1団</t>
  </si>
  <si>
    <t>富津第1団</t>
  </si>
  <si>
    <t>なぎさ</t>
  </si>
  <si>
    <t>船橋第1団</t>
  </si>
  <si>
    <t>船橋第3団</t>
  </si>
  <si>
    <t>船橋第5団</t>
  </si>
  <si>
    <t>船橋第7団</t>
  </si>
  <si>
    <t>船橋第9団</t>
  </si>
  <si>
    <t>船橋第12団</t>
  </si>
  <si>
    <t>船橋第14団</t>
  </si>
  <si>
    <t>船橋第17団</t>
  </si>
  <si>
    <t>船橋第20団</t>
  </si>
  <si>
    <t>船橋第24団</t>
  </si>
  <si>
    <t>鎌ヶ谷第1団</t>
  </si>
  <si>
    <t>市川第1団</t>
  </si>
  <si>
    <t>市川第2団</t>
  </si>
  <si>
    <t>市川第3団</t>
  </si>
  <si>
    <t>市川第6団</t>
  </si>
  <si>
    <t>市川第8団</t>
  </si>
  <si>
    <t>浦安第1団</t>
  </si>
  <si>
    <t>浦安第2団</t>
  </si>
  <si>
    <t>習志野第3団</t>
  </si>
  <si>
    <t>かわかぜ</t>
  </si>
  <si>
    <t>柏第1団</t>
  </si>
  <si>
    <t>柏第3団</t>
  </si>
  <si>
    <t>柏第6団</t>
  </si>
  <si>
    <t>柏第7団</t>
  </si>
  <si>
    <t>柏第9団</t>
  </si>
  <si>
    <t>柏第10団</t>
  </si>
  <si>
    <t>我孫子第1団</t>
  </si>
  <si>
    <t>我孫子第2団</t>
  </si>
  <si>
    <t>野田第1団</t>
  </si>
  <si>
    <t>野田第5団</t>
  </si>
  <si>
    <t>流山第3団</t>
  </si>
  <si>
    <t>流山第4団</t>
  </si>
  <si>
    <t>流山第5団</t>
  </si>
  <si>
    <t>松戸第1団</t>
  </si>
  <si>
    <t>松戸第2団</t>
  </si>
  <si>
    <t>松戸第4団</t>
  </si>
  <si>
    <t>松戸第5団</t>
  </si>
  <si>
    <t>松戸第6団</t>
  </si>
  <si>
    <t>松戸第7団</t>
  </si>
  <si>
    <t>松戸第8団</t>
  </si>
  <si>
    <t>松戸第9団</t>
  </si>
  <si>
    <t>松戸第10団</t>
  </si>
  <si>
    <t>おおとね</t>
  </si>
  <si>
    <t>白井第1団</t>
  </si>
  <si>
    <t>印西第1団</t>
  </si>
  <si>
    <t>香取第1団</t>
  </si>
  <si>
    <t>銚子第3団</t>
  </si>
  <si>
    <t>旭第1団</t>
  </si>
  <si>
    <t>匝瑳第1団</t>
  </si>
  <si>
    <t>八千代第1団</t>
  </si>
  <si>
    <t>八千代第2団</t>
  </si>
  <si>
    <t>八千代第4団</t>
  </si>
  <si>
    <t>八千代第5団</t>
  </si>
  <si>
    <t>佐倉第1団</t>
  </si>
  <si>
    <t>佐倉第2団</t>
  </si>
  <si>
    <t>佐倉第3団</t>
  </si>
  <si>
    <t>成田第1団</t>
  </si>
  <si>
    <t>四街道第1団</t>
  </si>
  <si>
    <t>四街道第2団</t>
  </si>
  <si>
    <t>富里第1団</t>
  </si>
  <si>
    <t>地区リスト</t>
  </si>
  <si>
    <t>VS</t>
  </si>
  <si>
    <t>RS</t>
  </si>
  <si>
    <t>ﾎﾞｰｲｽｶｳﾄ</t>
  </si>
  <si>
    <t>ﾍﾞﾝﾁｬｰｽｶｳﾄ</t>
  </si>
  <si>
    <t>ﾛｰﾊﾞｰｽｶｳﾄ</t>
  </si>
  <si>
    <t>地区役員</t>
  </si>
  <si>
    <t>副団委員長</t>
  </si>
  <si>
    <t>BVS隊長</t>
  </si>
  <si>
    <t>CS隊長</t>
  </si>
  <si>
    <t>BS隊長</t>
  </si>
  <si>
    <t>VS隊長</t>
  </si>
  <si>
    <t>RS隊長</t>
  </si>
  <si>
    <t>ｽｶｳﾄｸﾗﾌﾞ</t>
  </si>
  <si>
    <t>BVS副長</t>
  </si>
  <si>
    <t>CS副長</t>
  </si>
  <si>
    <t>BS副長</t>
  </si>
  <si>
    <t>VS副長</t>
  </si>
  <si>
    <t>RS隊副長</t>
  </si>
  <si>
    <t>育成会長</t>
  </si>
  <si>
    <t>BVS補助者</t>
  </si>
  <si>
    <t>CS副長補</t>
  </si>
  <si>
    <t>BS副長補</t>
  </si>
  <si>
    <t>ｲﾝｽﾄﾗｸﾀｰ</t>
  </si>
  <si>
    <t>育成副会長</t>
  </si>
  <si>
    <t>ﾃﾞﾝﾘｰﾀﾞｰ</t>
  </si>
  <si>
    <t>育成会員</t>
  </si>
  <si>
    <t>ｶﾌﾞﾃﾞﾝｺｰﾁ</t>
  </si>
  <si>
    <t>登録区分</t>
  </si>
  <si>
    <t>今年度登録</t>
  </si>
  <si>
    <t>未</t>
  </si>
  <si>
    <t>済</t>
  </si>
  <si>
    <t>改訂経過</t>
  </si>
  <si>
    <t>カブ部門に役務としてデンコーチを追加　（ただし、主登録のデンコーチを記入するものとする。）</t>
  </si>
  <si>
    <t>運動拡充委員長の要請により新規と復活のみを対象にした。</t>
  </si>
  <si>
    <t>団の統廃合や廃団により整理</t>
  </si>
  <si>
    <t>県連盟分担金（登録時にかかる経費）　（9月以降は半額）</t>
    <rPh sb="3" eb="6">
      <t xml:space="preserve">ブンタンキン </t>
    </rPh>
    <rPh sb="9" eb="10">
      <t xml:space="preserve">ジ </t>
    </rPh>
    <rPh sb="14" eb="16">
      <t xml:space="preserve">ケイヒ </t>
    </rPh>
    <phoneticPr fontId="18"/>
  </si>
  <si>
    <t>隊分担金</t>
    <rPh sb="1" eb="4">
      <t xml:space="preserve">ブンタンキン </t>
    </rPh>
    <phoneticPr fontId="18"/>
  </si>
  <si>
    <t>県連盟分担金合計</t>
    <rPh sb="3" eb="6">
      <t xml:space="preserve">ブンタンキン </t>
    </rPh>
    <phoneticPr fontId="18"/>
  </si>
  <si>
    <t>2025年5月改訂版</t>
    <phoneticPr fontId="18"/>
  </si>
  <si>
    <t>年　月　日</t>
    <phoneticPr fontId="18"/>
  </si>
  <si>
    <t>松戸第7団のみ (指導者)</t>
    <rPh sb="2" eb="3">
      <t>ダイ</t>
    </rPh>
    <phoneticPr fontId="18"/>
  </si>
  <si>
    <t>松戸第7団のみ (スカウト)</t>
    <rPh sb="2" eb="3">
      <t>ダイ</t>
    </rPh>
    <phoneticPr fontId="18"/>
  </si>
  <si>
    <r>
      <t>日本連盟登録システムで検索後の非継続加盟員一覧にデータがある者について復活して登録しようとするとき（</t>
    </r>
    <r>
      <rPr>
        <sz val="9"/>
        <color rgb="FFFF0000"/>
        <rFont val="HG丸ｺﾞｼｯｸM-PRO"/>
        <family val="3"/>
        <charset val="128"/>
      </rPr>
      <t>登録料に人数</t>
    </r>
    <r>
      <rPr>
        <sz val="9"/>
        <color theme="1"/>
        <rFont val="HG丸ｺﾞｼｯｸM-PRO"/>
        <family val="3"/>
        <charset val="128"/>
      </rPr>
      <t>を記載）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</si>
</sst>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19">
    <font>
      <sz val="11"/>
      <color rgb="FF000000"/>
      <name val="Calibri"/>
      <scheme val="minor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Calibri"/>
      <family val="2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MS PGothic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MS PGothic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color rgb="FFFF0000"/>
      <name val="MS PGothic"/>
      <family val="3"/>
      <charset val="128"/>
    </font>
    <font>
      <sz val="10"/>
      <color theme="1"/>
      <name val="MS PGothic"/>
      <family val="3"/>
      <charset val="128"/>
    </font>
    <font>
      <u/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vertical="center"/>
    </xf>
    <xf numFmtId="178" fontId="9" fillId="0" borderId="11" xfId="0" applyNumberFormat="1" applyFont="1" applyBorder="1" applyAlignment="1">
      <alignment vertical="center"/>
    </xf>
    <xf numFmtId="178" fontId="9" fillId="0" borderId="0" xfId="0" applyNumberFormat="1" applyFont="1" applyAlignment="1">
      <alignment horizontal="left" vertical="center"/>
    </xf>
    <xf numFmtId="178" fontId="9" fillId="0" borderId="5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8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3" borderId="28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" fillId="4" borderId="7" xfId="0" applyFont="1" applyFill="1" applyBorder="1" applyAlignment="1" applyProtection="1">
      <alignment vertical="center"/>
      <protection locked="0"/>
    </xf>
    <xf numFmtId="0" fontId="1" fillId="4" borderId="16" xfId="0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9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78" fontId="11" fillId="4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178" fontId="1" fillId="0" borderId="6" xfId="0" applyNumberFormat="1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178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177" fontId="1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1" fontId="9" fillId="0" borderId="0" xfId="0" applyNumberFormat="1" applyFont="1" applyAlignment="1">
      <alignment horizontal="right" vertical="center"/>
    </xf>
    <xf numFmtId="178" fontId="11" fillId="4" borderId="25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8" fontId="11" fillId="4" borderId="2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4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723900</xdr:colOff>
      <xdr:row>4</xdr:row>
      <xdr:rowOff>76200</xdr:rowOff>
    </xdr:from>
    <xdr:ext cx="1381125" cy="1352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8</xdr:row>
      <xdr:rowOff>85725</xdr:rowOff>
    </xdr:from>
    <xdr:ext cx="128587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17350" y="3646650"/>
          <a:ext cx="1257300" cy="266700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49</xdr:col>
      <xdr:colOff>-9525</xdr:colOff>
      <xdr:row>8</xdr:row>
      <xdr:rowOff>0</xdr:rowOff>
    </xdr:from>
    <xdr:ext cx="2124075" cy="1504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98250" y="3041813"/>
          <a:ext cx="2095500" cy="1476375"/>
        </a:xfrm>
        <a:prstGeom prst="rect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34</xdr:col>
      <xdr:colOff>6350</xdr:colOff>
      <xdr:row>14</xdr:row>
      <xdr:rowOff>266700</xdr:rowOff>
    </xdr:from>
    <xdr:ext cx="5162550" cy="7937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24650" y="3498850"/>
          <a:ext cx="5162550" cy="793750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050">
              <a:effectLst/>
              <a:latin typeface="+mn-lt"/>
              <a:ea typeface="+mn-ea"/>
              <a:cs typeface="+mn-cs"/>
            </a:rPr>
            <a:t>｢</a:t>
          </a:r>
          <a:r>
            <a:rPr lang="ja-JP" altLang="ja-JP" sz="105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lang="en-US" altLang="ja-JP" sz="105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のように、</a:t>
          </a: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登録システムで編集可能なもの</a:t>
          </a:r>
          <a:r>
            <a:rPr lang="ja-JP" altLang="en-US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、県連盟分担金が発生しないもの</a:t>
          </a: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は、</a:t>
          </a:r>
          <a:r>
            <a:rPr lang="ja-JP" alt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追加登録</a:t>
          </a: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申請</a:t>
          </a:r>
          <a:r>
            <a:rPr lang="ja-JP" altLang="ja-JP" sz="1050">
              <a:effectLst/>
              <a:latin typeface="+mn-lt"/>
              <a:ea typeface="+mn-ea"/>
              <a:cs typeface="+mn-cs"/>
            </a:rPr>
            <a:t>書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に記入</a:t>
          </a: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する必要はありません。</a:t>
          </a:r>
          <a:r>
            <a:rPr lang="ja-JP" alt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日本連盟加盟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登録システム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データを更新</a:t>
          </a:r>
          <a:r>
            <a:rPr lang="ja-JP" altLang="ja-JP" sz="1050">
              <a:effectLst/>
              <a:latin typeface="+mn-lt"/>
              <a:ea typeface="+mn-ea"/>
              <a:cs typeface="+mn-cs"/>
            </a:rPr>
            <a:t>入力</a:t>
          </a:r>
          <a: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してください。</a:t>
          </a:r>
          <a:br>
            <a:rPr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ja-JP" altLang="en-US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県連盟分担金が発生する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｢</a:t>
          </a:r>
          <a:r>
            <a:rPr lang="ja-JP" altLang="en-US" sz="1050">
              <a:solidFill>
                <a:srgbClr val="C00000"/>
              </a:solidFill>
              <a:latin typeface="+mn-lt"/>
              <a:ea typeface="+mn-ea"/>
              <a:cs typeface="+mn-cs"/>
              <a:sym typeface="Calibri"/>
            </a:rPr>
            <a:t>新規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｣｢</a:t>
          </a:r>
          <a:r>
            <a:rPr lang="ja-JP" altLang="en-US" sz="1050">
              <a:solidFill>
                <a:srgbClr val="C00000"/>
              </a:solidFill>
              <a:latin typeface="+mn-lt"/>
              <a:ea typeface="+mn-ea"/>
              <a:cs typeface="+mn-cs"/>
              <a:sym typeface="Calibri"/>
            </a:rPr>
            <a:t>復活</a:t>
          </a:r>
          <a:r>
            <a:rPr lang="en-US" altLang="ja-JP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</a:t>
          </a:r>
          <a:r>
            <a:rPr lang="ja-JP" altLang="en-US" sz="105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は追加登録申請書に必ず記入してください。</a:t>
          </a:r>
          <a:endParaRPr sz="1050"/>
        </a:p>
      </xdr:txBody>
    </xdr:sp>
    <xdr:clientData fLocksWithSheet="0"/>
  </xdr:oneCellAnchor>
  <xdr:oneCellAnchor>
    <xdr:from>
      <xdr:col>18</xdr:col>
      <xdr:colOff>28575</xdr:colOff>
      <xdr:row>10</xdr:row>
      <xdr:rowOff>66675</xdr:rowOff>
    </xdr:from>
    <xdr:ext cx="352425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84075" y="3232313"/>
          <a:ext cx="323850" cy="1095375"/>
        </a:xfrm>
        <a:prstGeom prst="ellipse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187325</xdr:colOff>
      <xdr:row>14</xdr:row>
      <xdr:rowOff>114300</xdr:rowOff>
    </xdr:from>
    <xdr:ext cx="212725" cy="15811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559175" y="3346450"/>
          <a:ext cx="212725" cy="1581150"/>
          <a:chOff x="5250750" y="2937038"/>
          <a:chExt cx="190500" cy="1685925"/>
        </a:xfrm>
      </xdr:grpSpPr>
      <xdr:cxnSp macro="">
        <xdr:nvCxnSpPr>
          <xdr:cNvPr id="7" name="Shape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10800000" flipH="1">
            <a:off x="5250750" y="2937038"/>
            <a:ext cx="190500" cy="1685925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16</xdr:col>
      <xdr:colOff>133350</xdr:colOff>
      <xdr:row>19</xdr:row>
      <xdr:rowOff>188396</xdr:rowOff>
    </xdr:from>
    <xdr:ext cx="2924175" cy="242334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308350" y="4944546"/>
          <a:ext cx="2924175" cy="242334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申請日付が </a:t>
          </a:r>
          <a:r>
            <a:rPr lang="en-US" sz="9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9月1日以降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の場合は</a:t>
          </a:r>
          <a:r>
            <a:rPr lang="en-US" sz="9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登録料は半額</a:t>
          </a:r>
          <a:endParaRPr sz="1400"/>
        </a:p>
      </xdr:txBody>
    </xdr:sp>
    <xdr:clientData fLocksWithSheet="0"/>
  </xdr:oneCellAnchor>
  <xdr:oneCellAnchor>
    <xdr:from>
      <xdr:col>8</xdr:col>
      <xdr:colOff>44450</xdr:colOff>
      <xdr:row>14</xdr:row>
      <xdr:rowOff>101600</xdr:rowOff>
    </xdr:from>
    <xdr:ext cx="2133599" cy="3943350"/>
    <xdr:grpSp>
      <xdr:nvGrpSpPr>
        <xdr:cNvPr id="9" name="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644650" y="3333750"/>
          <a:ext cx="2133599" cy="3943350"/>
          <a:chOff x="4455488" y="1113000"/>
          <a:chExt cx="1781100" cy="5334000"/>
        </a:xfrm>
      </xdr:grpSpPr>
      <xdr:cxnSp macro="">
        <xdr:nvCxnSpPr>
          <xdr:cNvPr id="10" name="Shap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>
            <a:stCxn id="6" idx="3"/>
          </xdr:cNvCxnSpPr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88900</xdr:colOff>
      <xdr:row>37</xdr:row>
      <xdr:rowOff>32124</xdr:rowOff>
    </xdr:from>
    <xdr:ext cx="2165350" cy="206073"/>
    <xdr:sp macro="" textlink="">
      <xdr:nvSpPr>
        <xdr:cNvPr id="11" name="Shap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8900" y="9099924"/>
          <a:ext cx="2165350" cy="206073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72000" tIns="36000" rIns="0" bIns="36000" anchor="ctr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｢</a:t>
          </a: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新規</a:t>
          </a:r>
          <a:r>
            <a:rPr lang="en-US" altLang="ja-JP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｣｢</a:t>
          </a: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復活</a:t>
          </a:r>
          <a:r>
            <a:rPr lang="en-US" altLang="ja-JP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｣</a:t>
          </a: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登録</a:t>
          </a:r>
          <a:r>
            <a:rPr lang="ja-JP" alt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の</a:t>
          </a: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合計人</a:t>
          </a:r>
          <a:r>
            <a:rPr lang="ja-JP" alt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数</a:t>
          </a: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が対象</a:t>
          </a:r>
          <a:r>
            <a:rPr lang="ja-JP" alt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。</a:t>
          </a:r>
          <a:endParaRPr lang="ja-JP" altLang="ja-JP" sz="800">
            <a:effectLst/>
          </a:endParaRPr>
        </a:p>
      </xdr:txBody>
    </xdr:sp>
    <xdr:clientData fLocksWithSheet="0"/>
  </xdr:oneCellAnchor>
  <xdr:oneCellAnchor>
    <xdr:from>
      <xdr:col>75</xdr:col>
      <xdr:colOff>0</xdr:colOff>
      <xdr:row>10</xdr:row>
      <xdr:rowOff>133350</xdr:rowOff>
    </xdr:from>
    <xdr:ext cx="438150" cy="1419225"/>
    <xdr:sp macro="" textlink="">
      <xdr:nvSpPr>
        <xdr:cNvPr id="12" name="Sha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41213" y="3084675"/>
          <a:ext cx="409575" cy="1390650"/>
        </a:xfrm>
        <a:prstGeom prst="rect">
          <a:avLst/>
        </a:prstGeom>
        <a:noFill/>
        <a:ln w="2857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36</xdr:col>
      <xdr:colOff>190500</xdr:colOff>
      <xdr:row>3</xdr:row>
      <xdr:rowOff>247650</xdr:rowOff>
    </xdr:from>
    <xdr:ext cx="4238625" cy="466725"/>
    <xdr:sp macro="" textlink="">
      <xdr:nvSpPr>
        <xdr:cNvPr id="14" name="Shap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231450" y="3551400"/>
          <a:ext cx="4229100" cy="4572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  <a:effectLst>
          <a:outerShdw blurRad="50800" dist="38100" dir="2700000" algn="tl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そなえよつねに共済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のみ登録の場合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直接日本連盟への申請となるため、</a:t>
          </a:r>
          <a:r>
            <a:rPr lang="en-US" sz="1100" u="sng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記載の必要はありません</a:t>
          </a:r>
          <a:endParaRPr sz="1100" u="sng">
            <a:solidFill>
              <a:srgbClr val="FF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61</xdr:col>
      <xdr:colOff>0</xdr:colOff>
      <xdr:row>7</xdr:row>
      <xdr:rowOff>174625</xdr:rowOff>
    </xdr:from>
    <xdr:ext cx="4010025" cy="1901826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33250" y="1825625"/>
          <a:ext cx="4010025" cy="1901826"/>
        </a:xfrm>
        <a:prstGeom prst="rect">
          <a:avLst/>
        </a:prstGeom>
        <a:noFill/>
      </xdr:spPr>
    </xdr:pic>
    <xdr:clientData fLocksWithSheet="0"/>
  </xdr:oneCellAnchor>
  <xdr:oneCellAnchor>
    <xdr:from>
      <xdr:col>35</xdr:col>
      <xdr:colOff>104775</xdr:colOff>
      <xdr:row>8</xdr:row>
      <xdr:rowOff>69850</xdr:rowOff>
    </xdr:from>
    <xdr:ext cx="4562475" cy="1343024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9925" y="1917700"/>
          <a:ext cx="4562475" cy="1343024"/>
        </a:xfrm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107950</xdr:colOff>
      <xdr:row>29</xdr:row>
      <xdr:rowOff>19855</xdr:rowOff>
    </xdr:from>
    <xdr:ext cx="1924050" cy="278776"/>
    <xdr:sp macro="" textlink="">
      <xdr:nvSpPr>
        <xdr:cNvPr id="17" name="Shape 10">
          <a:extLst>
            <a:ext uri="{FF2B5EF4-FFF2-40B4-BE49-F238E27FC236}">
              <a16:creationId xmlns:a16="http://schemas.microsoft.com/office/drawing/2014/main" id="{1CEEBFD5-01A9-40FD-A708-809F2B6A10DA}"/>
            </a:ext>
          </a:extLst>
        </xdr:cNvPr>
        <xdr:cNvSpPr txBox="1"/>
      </xdr:nvSpPr>
      <xdr:spPr>
        <a:xfrm>
          <a:off x="4267200" y="7303305"/>
          <a:ext cx="1924050" cy="278776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72000" tIns="72000" rIns="0" bIns="72000" anchor="ctr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800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隊の</a:t>
          </a: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新規・復活</a:t>
          </a: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登録</a:t>
          </a:r>
          <a:r>
            <a:rPr lang="ja-JP" alt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をする場合、記入</a:t>
          </a:r>
          <a:endParaRPr sz="800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25</xdr:col>
      <xdr:colOff>19048</xdr:colOff>
      <xdr:row>30</xdr:row>
      <xdr:rowOff>63500</xdr:rowOff>
    </xdr:from>
    <xdr:ext cx="247651" cy="438150"/>
    <xdr:grpSp>
      <xdr:nvGrpSpPr>
        <xdr:cNvPr id="18" name="Shape 2">
          <a:extLst>
            <a:ext uri="{FF2B5EF4-FFF2-40B4-BE49-F238E27FC236}">
              <a16:creationId xmlns:a16="http://schemas.microsoft.com/office/drawing/2014/main" id="{EEE3EB93-541F-4F64-BDFB-F1D314948F05}"/>
            </a:ext>
          </a:extLst>
        </xdr:cNvPr>
        <xdr:cNvGrpSpPr/>
      </xdr:nvGrpSpPr>
      <xdr:grpSpPr>
        <a:xfrm flipH="1">
          <a:off x="4965698" y="7581900"/>
          <a:ext cx="247651" cy="438150"/>
          <a:chOff x="4455488" y="1113000"/>
          <a:chExt cx="1781100" cy="5334000"/>
        </a:xfrm>
      </xdr:grpSpPr>
      <xdr:cxnSp macro="">
        <xdr:nvCxnSpPr>
          <xdr:cNvPr id="19" name="Shape 9">
            <a:extLst>
              <a:ext uri="{FF2B5EF4-FFF2-40B4-BE49-F238E27FC236}">
                <a16:creationId xmlns:a16="http://schemas.microsoft.com/office/drawing/2014/main" id="{F892AD11-6F0E-88DF-726D-E67FD98FEB9B}"/>
              </a:ext>
            </a:extLst>
          </xdr:cNvPr>
          <xdr:cNvCxnSpPr/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152400</xdr:colOff>
      <xdr:row>24</xdr:row>
      <xdr:rowOff>168680</xdr:rowOff>
    </xdr:from>
    <xdr:ext cx="3276600" cy="359032"/>
    <xdr:sp macro="" textlink="">
      <xdr:nvSpPr>
        <xdr:cNvPr id="20" name="Shape 8">
          <a:extLst>
            <a:ext uri="{FF2B5EF4-FFF2-40B4-BE49-F238E27FC236}">
              <a16:creationId xmlns:a16="http://schemas.microsoft.com/office/drawing/2014/main" id="{7C9EAEF8-ABAB-44C5-9718-7DF721C6F482}"/>
            </a:ext>
          </a:extLst>
        </xdr:cNvPr>
        <xdr:cNvSpPr txBox="1"/>
      </xdr:nvSpPr>
      <xdr:spPr>
        <a:xfrm>
          <a:off x="374650" y="6391680"/>
          <a:ext cx="3276600" cy="359032"/>
        </a:xfrm>
        <a:prstGeom prst="rect">
          <a:avLst/>
        </a:prstGeom>
        <a:solidFill>
          <a:srgbClr val="EDEDED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申請日付が </a:t>
          </a:r>
          <a:r>
            <a:rPr lang="en-US" altLang="ja-JP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8</a:t>
          </a:r>
          <a:r>
            <a:rPr 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月31日以</a:t>
          </a:r>
          <a:r>
            <a:rPr lang="ja-JP" altLang="en-US" sz="8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前</a:t>
          </a: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の場合は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左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の欄、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9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月</a:t>
          </a:r>
          <a:r>
            <a:rPr lang="en-US" altLang="ja-JP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1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日以降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は</a:t>
          </a:r>
          <a:r>
            <a:rPr lang="ja-JP" altLang="en-US" sz="800">
              <a:solidFill>
                <a:srgbClr val="FF0000"/>
              </a:solidFill>
              <a:latin typeface="+mn-lt"/>
              <a:ea typeface="+mn-ea"/>
              <a:cs typeface="+mn-cs"/>
              <a:sym typeface="Calibri"/>
            </a:rPr>
            <a:t>右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の欄に、</a:t>
          </a:r>
          <a:b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</a:b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｢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指導者</a:t>
          </a: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｣｢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スカウト</a:t>
          </a: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それぞれの</a:t>
          </a: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｢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新規</a:t>
          </a: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｣｢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復活</a:t>
          </a:r>
          <a:r>
            <a:rPr lang="en-US" altLang="ja-JP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｣</a:t>
          </a:r>
          <a:r>
            <a:rPr lang="ja-JP" altLang="en-US" sz="80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登録</a:t>
          </a:r>
          <a:r>
            <a:rPr lang="ja-JP" altLang="en-US" sz="80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人数合計を</a:t>
          </a:r>
          <a:r>
            <a:rPr lang="ja-JP" altLang="en-US" sz="800">
              <a:solidFill>
                <a:sysClr val="windowText" lastClr="000000"/>
              </a:solidFill>
              <a:latin typeface="Calibri"/>
              <a:ea typeface="Calibri"/>
              <a:cs typeface="Calibri"/>
              <a:sym typeface="Calibri"/>
            </a:rPr>
            <a:t>記入。</a:t>
          </a:r>
          <a:endParaRPr sz="800">
            <a:solidFill>
              <a:sysClr val="windowText" lastClr="000000"/>
            </a:solidFill>
          </a:endParaRPr>
        </a:p>
      </xdr:txBody>
    </xdr:sp>
    <xdr:clientData fLocksWithSheet="0"/>
  </xdr:oneCellAnchor>
  <xdr:oneCellAnchor>
    <xdr:from>
      <xdr:col>6</xdr:col>
      <xdr:colOff>31750</xdr:colOff>
      <xdr:row>31</xdr:row>
      <xdr:rowOff>6350</xdr:rowOff>
    </xdr:from>
    <xdr:ext cx="292100" cy="1339850"/>
    <xdr:grpSp>
      <xdr:nvGrpSpPr>
        <xdr:cNvPr id="21" name="Shape 2">
          <a:extLst>
            <a:ext uri="{FF2B5EF4-FFF2-40B4-BE49-F238E27FC236}">
              <a16:creationId xmlns:a16="http://schemas.microsoft.com/office/drawing/2014/main" id="{8DE6C3B6-E1C5-402F-8C5D-DA711D18775D}"/>
            </a:ext>
          </a:extLst>
        </xdr:cNvPr>
        <xdr:cNvGrpSpPr/>
      </xdr:nvGrpSpPr>
      <xdr:grpSpPr>
        <a:xfrm>
          <a:off x="1238250" y="7759700"/>
          <a:ext cx="292100" cy="1339850"/>
          <a:chOff x="4455488" y="1113000"/>
          <a:chExt cx="1781100" cy="5334000"/>
        </a:xfrm>
      </xdr:grpSpPr>
      <xdr:cxnSp macro="">
        <xdr:nvCxnSpPr>
          <xdr:cNvPr id="22" name="Shape 9">
            <a:extLst>
              <a:ext uri="{FF2B5EF4-FFF2-40B4-BE49-F238E27FC236}">
                <a16:creationId xmlns:a16="http://schemas.microsoft.com/office/drawing/2014/main" id="{0C9B7295-08C8-D48A-0AB3-DCA2CF11AD8E}"/>
              </a:ext>
            </a:extLst>
          </xdr:cNvPr>
          <xdr:cNvCxnSpPr/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6350</xdr:colOff>
      <xdr:row>35</xdr:row>
      <xdr:rowOff>0</xdr:rowOff>
    </xdr:from>
    <xdr:ext cx="95250" cy="406400"/>
    <xdr:grpSp>
      <xdr:nvGrpSpPr>
        <xdr:cNvPr id="23" name="Shape 2">
          <a:extLst>
            <a:ext uri="{FF2B5EF4-FFF2-40B4-BE49-F238E27FC236}">
              <a16:creationId xmlns:a16="http://schemas.microsoft.com/office/drawing/2014/main" id="{72DC851B-06E5-4B79-B70F-D2132E62EB77}"/>
            </a:ext>
          </a:extLst>
        </xdr:cNvPr>
        <xdr:cNvGrpSpPr/>
      </xdr:nvGrpSpPr>
      <xdr:grpSpPr>
        <a:xfrm>
          <a:off x="1606550" y="8693150"/>
          <a:ext cx="95250" cy="406400"/>
          <a:chOff x="4455488" y="1113000"/>
          <a:chExt cx="1781100" cy="5334000"/>
        </a:xfrm>
      </xdr:grpSpPr>
      <xdr:cxnSp macro="">
        <xdr:nvCxnSpPr>
          <xdr:cNvPr id="24" name="Shape 9">
            <a:extLst>
              <a:ext uri="{FF2B5EF4-FFF2-40B4-BE49-F238E27FC236}">
                <a16:creationId xmlns:a16="http://schemas.microsoft.com/office/drawing/2014/main" id="{25F097BE-50E7-9FA3-C194-04D9AF52C908}"/>
              </a:ext>
            </a:extLst>
          </xdr:cNvPr>
          <xdr:cNvCxnSpPr/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77</xdr:col>
      <xdr:colOff>105613</xdr:colOff>
      <xdr:row>13</xdr:row>
      <xdr:rowOff>273967</xdr:rowOff>
    </xdr:from>
    <xdr:ext cx="738781" cy="2037975"/>
    <xdr:sp macro="" textlink="">
      <xdr:nvSpPr>
        <xdr:cNvPr id="13" name="Shap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-6010840">
          <a:off x="14638866" y="3850914"/>
          <a:ext cx="2037975" cy="738781"/>
        </a:xfrm>
        <a:prstGeom prst="curvedUpArrow">
          <a:avLst>
            <a:gd name="adj1" fmla="val 25000"/>
            <a:gd name="adj2" fmla="val 50000"/>
            <a:gd name="adj3" fmla="val 25000"/>
          </a:avLst>
        </a:prstGeom>
        <a:solidFill>
          <a:srgbClr val="A8D08C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50798</xdr:colOff>
      <xdr:row>35</xdr:row>
      <xdr:rowOff>95250</xdr:rowOff>
    </xdr:from>
    <xdr:ext cx="2324099" cy="406400"/>
    <xdr:grpSp>
      <xdr:nvGrpSpPr>
        <xdr:cNvPr id="25" name="Shape 2">
          <a:extLst>
            <a:ext uri="{FF2B5EF4-FFF2-40B4-BE49-F238E27FC236}">
              <a16:creationId xmlns:a16="http://schemas.microsoft.com/office/drawing/2014/main" id="{0B1FFE28-5DF4-4FD4-91F4-A02DDBF9036D}"/>
            </a:ext>
          </a:extLst>
        </xdr:cNvPr>
        <xdr:cNvGrpSpPr/>
      </xdr:nvGrpSpPr>
      <xdr:grpSpPr>
        <a:xfrm flipH="1" flipV="1">
          <a:off x="2241548" y="8788400"/>
          <a:ext cx="2324099" cy="406400"/>
          <a:chOff x="4455488" y="1113000"/>
          <a:chExt cx="1781100" cy="5334000"/>
        </a:xfrm>
      </xdr:grpSpPr>
      <xdr:cxnSp macro="">
        <xdr:nvCxnSpPr>
          <xdr:cNvPr id="26" name="Shape 9">
            <a:extLst>
              <a:ext uri="{FF2B5EF4-FFF2-40B4-BE49-F238E27FC236}">
                <a16:creationId xmlns:a16="http://schemas.microsoft.com/office/drawing/2014/main" id="{1C4D1895-0D42-AA9E-3A3A-5C11E82A2F6F}"/>
              </a:ext>
            </a:extLst>
          </xdr:cNvPr>
          <xdr:cNvCxnSpPr/>
        </xdr:nvCxnSpPr>
        <xdr:spPr>
          <a:xfrm flipH="1">
            <a:off x="4455488" y="1113000"/>
            <a:ext cx="1781100" cy="5334000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7Vo7jtgxDjtypqbt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M1000"/>
  <sheetViews>
    <sheetView tabSelected="1" view="pageBreakPreview" zoomScaleNormal="100" zoomScaleSheetLayoutView="100" workbookViewId="0">
      <selection activeCell="A31" sqref="A31:D31"/>
    </sheetView>
  </sheetViews>
  <sheetFormatPr defaultColWidth="14.453125" defaultRowHeight="15" customHeight="1"/>
  <cols>
    <col min="1" max="1" width="3.1796875" customWidth="1"/>
    <col min="2" max="36" width="2.81640625" customWidth="1"/>
    <col min="37" max="37" width="68.1796875" customWidth="1"/>
    <col min="38" max="39" width="2.81640625" customWidth="1"/>
  </cols>
  <sheetData>
    <row r="1" spans="1:39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7" t="s">
        <v>190</v>
      </c>
      <c r="AB1" s="72"/>
      <c r="AC1" s="72"/>
      <c r="AD1" s="72"/>
      <c r="AE1" s="72"/>
      <c r="AF1" s="72"/>
      <c r="AG1" s="72"/>
      <c r="AH1" s="1"/>
      <c r="AI1" s="1"/>
      <c r="AJ1" s="1"/>
      <c r="AK1" s="2" t="s">
        <v>0</v>
      </c>
      <c r="AL1" s="1"/>
      <c r="AM1" s="1"/>
    </row>
    <row r="2" spans="1:39" ht="20.25" customHeight="1">
      <c r="A2" s="3"/>
      <c r="B2" s="93">
        <v>2025</v>
      </c>
      <c r="C2" s="74"/>
      <c r="D2" s="74"/>
      <c r="E2" s="75"/>
      <c r="F2" s="94" t="s">
        <v>1</v>
      </c>
      <c r="G2" s="72"/>
      <c r="H2" s="95" t="s">
        <v>2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4"/>
      <c r="AC2" s="4"/>
      <c r="AD2" s="4"/>
      <c r="AE2" s="4"/>
      <c r="AF2" s="4"/>
      <c r="AG2" s="1"/>
      <c r="AH2" s="1"/>
      <c r="AI2" s="1"/>
      <c r="AJ2" s="1"/>
      <c r="AK2" s="5" t="s">
        <v>3</v>
      </c>
      <c r="AL2" s="1"/>
      <c r="AM2" s="1"/>
    </row>
    <row r="3" spans="1:39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 t="s">
        <v>4</v>
      </c>
      <c r="AL3" s="1"/>
      <c r="AM3" s="1"/>
    </row>
    <row r="4" spans="1:39" ht="27.75" customHeight="1">
      <c r="A4" s="6"/>
      <c r="B4" s="6"/>
      <c r="C4" s="6"/>
      <c r="D4" s="6"/>
      <c r="E4" s="73"/>
      <c r="F4" s="74"/>
      <c r="G4" s="74"/>
      <c r="H4" s="74"/>
      <c r="I4" s="74"/>
      <c r="J4" s="74"/>
      <c r="K4" s="75"/>
      <c r="L4" s="94" t="s">
        <v>5</v>
      </c>
      <c r="M4" s="72"/>
      <c r="N4" s="1"/>
      <c r="O4" s="6"/>
      <c r="P4" s="76" t="s">
        <v>6</v>
      </c>
      <c r="Q4" s="72"/>
      <c r="R4" s="73"/>
      <c r="S4" s="74"/>
      <c r="T4" s="74"/>
      <c r="U4" s="74"/>
      <c r="V4" s="74"/>
      <c r="W4" s="74"/>
      <c r="X4" s="74"/>
      <c r="Y4" s="75"/>
      <c r="Z4" s="6"/>
      <c r="AA4" s="6"/>
      <c r="AB4" s="6"/>
      <c r="AC4" s="6"/>
      <c r="AD4" s="6"/>
      <c r="AE4" s="6"/>
      <c r="AF4" s="6"/>
      <c r="AG4" s="1"/>
      <c r="AH4" s="1"/>
      <c r="AI4" s="1"/>
      <c r="AJ4" s="1"/>
      <c r="AK4" s="67" t="s">
        <v>7</v>
      </c>
      <c r="AL4" s="1"/>
      <c r="AM4" s="1"/>
    </row>
    <row r="5" spans="1:39" ht="10.5" customHeight="1">
      <c r="A5" s="6"/>
      <c r="B5" s="6"/>
      <c r="C5" s="6"/>
      <c r="D5" s="6"/>
      <c r="E5" s="76"/>
      <c r="F5" s="72"/>
      <c r="G5" s="72"/>
      <c r="H5" s="72"/>
      <c r="I5" s="72"/>
      <c r="J5" s="7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1"/>
      <c r="AH5" s="1"/>
      <c r="AI5" s="1"/>
      <c r="AJ5" s="1"/>
      <c r="AK5" s="1"/>
      <c r="AL5" s="1"/>
      <c r="AM5" s="1"/>
    </row>
    <row r="6" spans="1:39" ht="25.5" customHeight="1">
      <c r="A6" s="77" t="s">
        <v>8</v>
      </c>
      <c r="B6" s="72"/>
      <c r="C6" s="72"/>
      <c r="D6" s="72"/>
      <c r="E6" s="72"/>
      <c r="F6" s="72"/>
      <c r="G6" s="72"/>
      <c r="H6" s="72"/>
      <c r="I6" s="1" t="s">
        <v>9</v>
      </c>
      <c r="J6" s="78">
        <v>12</v>
      </c>
      <c r="K6" s="79"/>
      <c r="L6" s="77" t="s">
        <v>5</v>
      </c>
      <c r="M6" s="80"/>
      <c r="N6" s="81" t="str">
        <f>IF(団名称&lt;&gt;"",VLOOKUP($R$4,マスタ!$B$2:$E$81,2,0),"")</f>
        <v/>
      </c>
      <c r="O6" s="79"/>
      <c r="P6" s="82" t="s">
        <v>6</v>
      </c>
      <c r="Q6" s="80"/>
      <c r="R6" s="81" t="str">
        <f>IF(団名称&lt;&gt;"",VLOOKUP($R$4,マスタ!$B$2:$E$81,3,0),"")</f>
        <v/>
      </c>
      <c r="S6" s="79"/>
      <c r="T6" s="82" t="s">
        <v>10</v>
      </c>
      <c r="U6" s="80"/>
      <c r="V6" s="81" t="str">
        <f>IF(団名称&lt;&gt;"",VLOOKUP($R$4,マスタ!$B$2:$E$81,4,0),"")</f>
        <v/>
      </c>
      <c r="W6" s="79"/>
      <c r="X6" s="9"/>
      <c r="Y6" s="1" t="s">
        <v>11</v>
      </c>
      <c r="Z6" s="10"/>
      <c r="AA6" s="10"/>
      <c r="AB6" s="10"/>
      <c r="AC6" s="10"/>
      <c r="AD6" s="10"/>
      <c r="AE6" s="10"/>
      <c r="AF6" s="10"/>
      <c r="AG6" s="10"/>
      <c r="AH6" s="1"/>
      <c r="AI6" s="1"/>
      <c r="AJ6" s="1"/>
      <c r="AK6" s="1" t="s">
        <v>12</v>
      </c>
      <c r="AL6" s="1"/>
      <c r="AM6" s="1"/>
    </row>
    <row r="7" spans="1:3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.75" customHeight="1">
      <c r="A8" s="11"/>
      <c r="B8" s="12"/>
      <c r="C8" s="11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71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11"/>
      <c r="AI8" s="11"/>
      <c r="AJ8" s="11"/>
      <c r="AK8" s="11"/>
      <c r="AL8" s="11"/>
      <c r="AM8" s="11"/>
    </row>
    <row r="9" spans="1:39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/>
      <c r="O9" s="13"/>
      <c r="P9" s="13"/>
      <c r="Q9" s="13" t="s">
        <v>14</v>
      </c>
      <c r="R9" s="13"/>
      <c r="S9" s="11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1"/>
      <c r="AI9" s="11"/>
      <c r="AJ9" s="11"/>
      <c r="AK9" s="11"/>
      <c r="AL9" s="11"/>
      <c r="AM9" s="11"/>
    </row>
    <row r="10" spans="1:39" ht="12" customHeight="1">
      <c r="A10" s="83"/>
      <c r="B10" s="85" t="s">
        <v>15</v>
      </c>
      <c r="C10" s="86"/>
      <c r="D10" s="86"/>
      <c r="E10" s="86"/>
      <c r="F10" s="86"/>
      <c r="G10" s="79"/>
      <c r="H10" s="87" t="s">
        <v>16</v>
      </c>
      <c r="I10" s="88"/>
      <c r="J10" s="88"/>
      <c r="K10" s="88"/>
      <c r="L10" s="88"/>
      <c r="M10" s="88"/>
      <c r="N10" s="89"/>
      <c r="O10" s="85" t="s">
        <v>17</v>
      </c>
      <c r="P10" s="79"/>
      <c r="Q10" s="85" t="s">
        <v>18</v>
      </c>
      <c r="R10" s="79"/>
      <c r="S10" s="85" t="s">
        <v>19</v>
      </c>
      <c r="T10" s="79"/>
      <c r="U10" s="87" t="s">
        <v>20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  <c r="AH10" s="1"/>
      <c r="AI10" s="1"/>
      <c r="AJ10" s="1"/>
      <c r="AK10" s="1"/>
      <c r="AL10" s="1"/>
      <c r="AM10" s="1"/>
    </row>
    <row r="11" spans="1:39" ht="12.75" customHeight="1">
      <c r="A11" s="84"/>
      <c r="B11" s="85" t="s">
        <v>21</v>
      </c>
      <c r="C11" s="79"/>
      <c r="D11" s="85" t="s">
        <v>22</v>
      </c>
      <c r="E11" s="86"/>
      <c r="F11" s="86"/>
      <c r="G11" s="79"/>
      <c r="H11" s="90"/>
      <c r="I11" s="91"/>
      <c r="J11" s="91"/>
      <c r="K11" s="91"/>
      <c r="L11" s="91"/>
      <c r="M11" s="91"/>
      <c r="N11" s="92"/>
      <c r="O11" s="85" t="s">
        <v>23</v>
      </c>
      <c r="P11" s="79"/>
      <c r="Q11" s="85" t="s">
        <v>24</v>
      </c>
      <c r="R11" s="79"/>
      <c r="S11" s="85" t="s">
        <v>25</v>
      </c>
      <c r="T11" s="79"/>
      <c r="U11" s="90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1"/>
      <c r="AI11" s="1"/>
      <c r="AJ11" s="1"/>
      <c r="AK11" s="1"/>
      <c r="AL11" s="1"/>
      <c r="AM11" s="1"/>
    </row>
    <row r="12" spans="1:39" ht="24" customHeight="1">
      <c r="A12" s="14">
        <v>1</v>
      </c>
      <c r="B12" s="117"/>
      <c r="C12" s="75"/>
      <c r="D12" s="117"/>
      <c r="E12" s="74"/>
      <c r="F12" s="74"/>
      <c r="G12" s="75"/>
      <c r="H12" s="127"/>
      <c r="I12" s="74"/>
      <c r="J12" s="74"/>
      <c r="K12" s="74"/>
      <c r="L12" s="74"/>
      <c r="M12" s="74"/>
      <c r="N12" s="75"/>
      <c r="O12" s="128"/>
      <c r="P12" s="75"/>
      <c r="Q12" s="117"/>
      <c r="R12" s="75"/>
      <c r="S12" s="118"/>
      <c r="T12" s="75"/>
      <c r="U12" s="116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 s="1"/>
      <c r="AI12" s="1"/>
      <c r="AJ12" s="1"/>
      <c r="AK12" s="1"/>
      <c r="AL12" s="1"/>
      <c r="AM12" s="1"/>
    </row>
    <row r="13" spans="1:39" ht="24" customHeight="1">
      <c r="A13" s="14">
        <v>2</v>
      </c>
      <c r="B13" s="117"/>
      <c r="C13" s="75"/>
      <c r="D13" s="117"/>
      <c r="E13" s="74"/>
      <c r="F13" s="74"/>
      <c r="G13" s="75"/>
      <c r="H13" s="127"/>
      <c r="I13" s="74"/>
      <c r="J13" s="74"/>
      <c r="K13" s="74"/>
      <c r="L13" s="74"/>
      <c r="M13" s="74"/>
      <c r="N13" s="75"/>
      <c r="O13" s="116"/>
      <c r="P13" s="75"/>
      <c r="Q13" s="117"/>
      <c r="R13" s="75"/>
      <c r="S13" s="118"/>
      <c r="T13" s="75"/>
      <c r="U13" s="116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  <c r="AH13" s="1"/>
      <c r="AI13" s="1"/>
      <c r="AJ13" s="1"/>
      <c r="AK13" s="1"/>
      <c r="AL13" s="1"/>
      <c r="AM13" s="1"/>
    </row>
    <row r="14" spans="1:39" ht="24" customHeight="1">
      <c r="A14" s="14">
        <v>3</v>
      </c>
      <c r="B14" s="117"/>
      <c r="C14" s="75"/>
      <c r="D14" s="117"/>
      <c r="E14" s="74"/>
      <c r="F14" s="74"/>
      <c r="G14" s="75"/>
      <c r="H14" s="127"/>
      <c r="I14" s="74"/>
      <c r="J14" s="74"/>
      <c r="K14" s="74"/>
      <c r="L14" s="74"/>
      <c r="M14" s="74"/>
      <c r="N14" s="75"/>
      <c r="O14" s="116"/>
      <c r="P14" s="75"/>
      <c r="Q14" s="117"/>
      <c r="R14" s="75"/>
      <c r="S14" s="118"/>
      <c r="T14" s="75"/>
      <c r="U14" s="116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H14" s="1"/>
      <c r="AI14" s="1"/>
      <c r="AJ14" s="1"/>
      <c r="AK14" s="1"/>
      <c r="AL14" s="1"/>
      <c r="AM14" s="1"/>
    </row>
    <row r="15" spans="1:39" ht="24" customHeight="1">
      <c r="A15" s="14">
        <v>4</v>
      </c>
      <c r="B15" s="117"/>
      <c r="C15" s="75"/>
      <c r="D15" s="117"/>
      <c r="E15" s="74"/>
      <c r="F15" s="74"/>
      <c r="G15" s="75"/>
      <c r="H15" s="127"/>
      <c r="I15" s="74"/>
      <c r="J15" s="74"/>
      <c r="K15" s="74"/>
      <c r="L15" s="74"/>
      <c r="M15" s="74"/>
      <c r="N15" s="75"/>
      <c r="O15" s="116"/>
      <c r="P15" s="75"/>
      <c r="Q15" s="117"/>
      <c r="R15" s="75"/>
      <c r="S15" s="118"/>
      <c r="T15" s="75"/>
      <c r="U15" s="116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5"/>
      <c r="AH15" s="1"/>
      <c r="AI15" s="1"/>
      <c r="AJ15" s="1"/>
      <c r="AK15" s="1"/>
      <c r="AL15" s="1"/>
      <c r="AM15" s="1"/>
    </row>
    <row r="16" spans="1:39" ht="24" customHeight="1">
      <c r="A16" s="14">
        <v>5</v>
      </c>
      <c r="B16" s="117"/>
      <c r="C16" s="75"/>
      <c r="D16" s="117"/>
      <c r="E16" s="74"/>
      <c r="F16" s="74"/>
      <c r="G16" s="75"/>
      <c r="H16" s="127"/>
      <c r="I16" s="74"/>
      <c r="J16" s="74"/>
      <c r="K16" s="74"/>
      <c r="L16" s="74"/>
      <c r="M16" s="74"/>
      <c r="N16" s="75"/>
      <c r="O16" s="116"/>
      <c r="P16" s="75"/>
      <c r="Q16" s="117"/>
      <c r="R16" s="75"/>
      <c r="S16" s="118"/>
      <c r="T16" s="75"/>
      <c r="U16" s="116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5"/>
      <c r="AH16" s="1"/>
      <c r="AI16" s="1"/>
      <c r="AJ16" s="1"/>
      <c r="AK16" s="1"/>
      <c r="AL16" s="1"/>
      <c r="AM16" s="1"/>
    </row>
    <row r="17" spans="1:39" ht="24" customHeight="1">
      <c r="A17" s="14">
        <v>6</v>
      </c>
      <c r="B17" s="117"/>
      <c r="C17" s="75"/>
      <c r="D17" s="117"/>
      <c r="E17" s="74"/>
      <c r="F17" s="74"/>
      <c r="G17" s="75"/>
      <c r="H17" s="127"/>
      <c r="I17" s="74"/>
      <c r="J17" s="74"/>
      <c r="K17" s="74"/>
      <c r="L17" s="74"/>
      <c r="M17" s="74"/>
      <c r="N17" s="75"/>
      <c r="O17" s="116"/>
      <c r="P17" s="75"/>
      <c r="Q17" s="117"/>
      <c r="R17" s="75"/>
      <c r="S17" s="118"/>
      <c r="T17" s="75"/>
      <c r="U17" s="116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5"/>
      <c r="AH17" s="1"/>
      <c r="AI17" s="1"/>
      <c r="AJ17" s="1"/>
      <c r="AK17" s="1"/>
      <c r="AL17" s="1"/>
      <c r="AM17" s="1"/>
    </row>
    <row r="18" spans="1:39" ht="24" customHeight="1">
      <c r="A18" s="14">
        <v>7</v>
      </c>
      <c r="B18" s="117"/>
      <c r="C18" s="75"/>
      <c r="D18" s="117"/>
      <c r="E18" s="74"/>
      <c r="F18" s="74"/>
      <c r="G18" s="75"/>
      <c r="H18" s="127"/>
      <c r="I18" s="74"/>
      <c r="J18" s="74"/>
      <c r="K18" s="74"/>
      <c r="L18" s="74"/>
      <c r="M18" s="74"/>
      <c r="N18" s="75"/>
      <c r="O18" s="116"/>
      <c r="P18" s="75"/>
      <c r="Q18" s="117"/>
      <c r="R18" s="75"/>
      <c r="S18" s="118"/>
      <c r="T18" s="75"/>
      <c r="U18" s="116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5"/>
      <c r="AH18" s="1"/>
      <c r="AI18" s="1"/>
      <c r="AJ18" s="1"/>
      <c r="AK18" s="1"/>
      <c r="AL18" s="1"/>
      <c r="AM18" s="1"/>
    </row>
    <row r="19" spans="1:39" ht="24" customHeight="1">
      <c r="A19" s="14">
        <v>8</v>
      </c>
      <c r="B19" s="117"/>
      <c r="C19" s="75"/>
      <c r="D19" s="117"/>
      <c r="E19" s="74"/>
      <c r="F19" s="74"/>
      <c r="G19" s="75"/>
      <c r="H19" s="127"/>
      <c r="I19" s="74"/>
      <c r="J19" s="74"/>
      <c r="K19" s="74"/>
      <c r="L19" s="74"/>
      <c r="M19" s="74"/>
      <c r="N19" s="75"/>
      <c r="O19" s="116"/>
      <c r="P19" s="75"/>
      <c r="Q19" s="117"/>
      <c r="R19" s="75"/>
      <c r="S19" s="118"/>
      <c r="T19" s="75"/>
      <c r="U19" s="116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5"/>
      <c r="AH19" s="1"/>
      <c r="AI19" s="1"/>
      <c r="AJ19" s="1"/>
      <c r="AK19" s="1"/>
      <c r="AL19" s="1"/>
      <c r="AM19" s="1"/>
    </row>
    <row r="20" spans="1:39" ht="24" customHeight="1">
      <c r="A20" s="14">
        <v>9</v>
      </c>
      <c r="B20" s="117"/>
      <c r="C20" s="75"/>
      <c r="D20" s="117"/>
      <c r="E20" s="74"/>
      <c r="F20" s="74"/>
      <c r="G20" s="75"/>
      <c r="H20" s="127"/>
      <c r="I20" s="74"/>
      <c r="J20" s="74"/>
      <c r="K20" s="74"/>
      <c r="L20" s="74"/>
      <c r="M20" s="74"/>
      <c r="N20" s="75"/>
      <c r="O20" s="116"/>
      <c r="P20" s="75"/>
      <c r="Q20" s="117"/>
      <c r="R20" s="75"/>
      <c r="S20" s="118"/>
      <c r="T20" s="75"/>
      <c r="U20" s="116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5"/>
      <c r="AH20" s="1"/>
      <c r="AI20" s="1"/>
      <c r="AJ20" s="1"/>
      <c r="AK20" s="1"/>
      <c r="AL20" s="1"/>
      <c r="AM20" s="1"/>
    </row>
    <row r="21" spans="1:39" ht="24" customHeight="1">
      <c r="A21" s="14">
        <v>10</v>
      </c>
      <c r="B21" s="117"/>
      <c r="C21" s="75"/>
      <c r="D21" s="117"/>
      <c r="E21" s="74"/>
      <c r="F21" s="74"/>
      <c r="G21" s="75"/>
      <c r="H21" s="127"/>
      <c r="I21" s="74"/>
      <c r="J21" s="74"/>
      <c r="K21" s="74"/>
      <c r="L21" s="74"/>
      <c r="M21" s="74"/>
      <c r="N21" s="75"/>
      <c r="O21" s="116"/>
      <c r="P21" s="75"/>
      <c r="Q21" s="117"/>
      <c r="R21" s="75"/>
      <c r="S21" s="118"/>
      <c r="T21" s="75"/>
      <c r="U21" s="116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5"/>
      <c r="AH21" s="1"/>
      <c r="AI21" s="1"/>
      <c r="AJ21" s="1"/>
      <c r="AK21" s="1"/>
      <c r="AL21" s="1"/>
      <c r="AM21" s="1"/>
    </row>
    <row r="22" spans="1:39" ht="24" customHeight="1">
      <c r="A22" s="14">
        <v>11</v>
      </c>
      <c r="B22" s="117"/>
      <c r="C22" s="75"/>
      <c r="D22" s="117"/>
      <c r="E22" s="74"/>
      <c r="F22" s="74"/>
      <c r="G22" s="75"/>
      <c r="H22" s="127"/>
      <c r="I22" s="74"/>
      <c r="J22" s="74"/>
      <c r="K22" s="74"/>
      <c r="L22" s="74"/>
      <c r="M22" s="74"/>
      <c r="N22" s="75"/>
      <c r="O22" s="116"/>
      <c r="P22" s="75"/>
      <c r="Q22" s="117"/>
      <c r="R22" s="75"/>
      <c r="S22" s="118"/>
      <c r="T22" s="75"/>
      <c r="U22" s="116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  <c r="AH22" s="1"/>
      <c r="AI22" s="1"/>
      <c r="AJ22" s="1"/>
      <c r="AK22" s="1"/>
      <c r="AL22" s="1"/>
      <c r="AM22" s="1"/>
    </row>
    <row r="23" spans="1:39" ht="24" customHeight="1">
      <c r="A23" s="14">
        <v>12</v>
      </c>
      <c r="B23" s="117"/>
      <c r="C23" s="75"/>
      <c r="D23" s="117"/>
      <c r="E23" s="74"/>
      <c r="F23" s="74"/>
      <c r="G23" s="75"/>
      <c r="H23" s="127"/>
      <c r="I23" s="74"/>
      <c r="J23" s="74"/>
      <c r="K23" s="74"/>
      <c r="L23" s="74"/>
      <c r="M23" s="74"/>
      <c r="N23" s="75"/>
      <c r="O23" s="116"/>
      <c r="P23" s="75"/>
      <c r="Q23" s="117"/>
      <c r="R23" s="75"/>
      <c r="S23" s="118"/>
      <c r="T23" s="75"/>
      <c r="U23" s="116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5"/>
      <c r="AH23" s="1"/>
      <c r="AI23" s="1"/>
      <c r="AJ23" s="1"/>
      <c r="AK23" s="1"/>
      <c r="AL23" s="1"/>
      <c r="AM23" s="1"/>
    </row>
    <row r="24" spans="1:39" ht="19.5" customHeight="1">
      <c r="A24" s="15"/>
      <c r="B24" s="1" t="s">
        <v>27</v>
      </c>
      <c r="C24" s="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H24" s="1"/>
      <c r="AI24" s="1"/>
      <c r="AJ24" s="1"/>
      <c r="AK24" s="1"/>
      <c r="AL24" s="1"/>
      <c r="AM24" s="1"/>
    </row>
    <row r="25" spans="1:39" ht="19.5" customHeight="1">
      <c r="A25" s="15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1"/>
      <c r="AI25" s="1"/>
      <c r="AJ25" s="1"/>
      <c r="AK25" s="1"/>
      <c r="AL25" s="1"/>
      <c r="AM25" s="1"/>
    </row>
    <row r="26" spans="1:39" ht="19.5" customHeight="1">
      <c r="A26" s="1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5"/>
      <c r="AH26" s="1"/>
      <c r="AI26" s="1"/>
      <c r="AJ26" s="1"/>
      <c r="AK26" s="1"/>
      <c r="AL26" s="1"/>
      <c r="AM26" s="1"/>
    </row>
    <row r="27" spans="1:39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"/>
      <c r="AF27" s="1"/>
      <c r="AG27" s="16"/>
      <c r="AH27" s="1"/>
      <c r="AI27" s="1"/>
      <c r="AJ27" s="1"/>
      <c r="AK27" s="1"/>
      <c r="AL27" s="1"/>
      <c r="AM27" s="1"/>
    </row>
    <row r="28" spans="1:39" ht="18" customHeight="1">
      <c r="A28" s="123" t="s">
        <v>187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ht="18.75" customHeight="1">
      <c r="A29" s="124" t="s">
        <v>28</v>
      </c>
      <c r="B29" s="91"/>
      <c r="C29" s="91"/>
      <c r="D29" s="91"/>
      <c r="E29" s="91"/>
      <c r="F29" s="91"/>
      <c r="G29" s="91"/>
      <c r="H29" s="91"/>
      <c r="I29" s="91"/>
      <c r="J29" s="91"/>
      <c r="K29" s="1"/>
      <c r="L29" s="1"/>
      <c r="M29" s="125" t="s">
        <v>192</v>
      </c>
      <c r="N29" s="91"/>
      <c r="O29" s="91"/>
      <c r="P29" s="91"/>
      <c r="Q29" s="91"/>
      <c r="R29" s="91"/>
      <c r="S29" s="91"/>
      <c r="T29" s="91"/>
      <c r="U29" s="1"/>
      <c r="V29" s="1"/>
      <c r="W29" s="68"/>
      <c r="X29" s="69"/>
      <c r="Y29" s="69"/>
      <c r="Z29" s="69"/>
      <c r="AA29" s="69"/>
      <c r="AB29" s="69"/>
      <c r="AC29" s="69"/>
      <c r="AD29" s="69"/>
      <c r="AE29" s="69"/>
      <c r="AF29" s="69"/>
      <c r="AH29" s="1"/>
      <c r="AI29" s="1"/>
      <c r="AJ29" s="1"/>
      <c r="AK29" s="1"/>
      <c r="AL29" s="1"/>
      <c r="AM29" s="1"/>
    </row>
    <row r="30" spans="1:39" ht="18.75" customHeight="1">
      <c r="A30" s="114">
        <v>1000</v>
      </c>
      <c r="B30" s="86"/>
      <c r="C30" s="86"/>
      <c r="D30" s="79"/>
      <c r="E30" s="25" t="s">
        <v>29</v>
      </c>
      <c r="F30" s="112">
        <v>500</v>
      </c>
      <c r="G30" s="86"/>
      <c r="H30" s="86"/>
      <c r="I30" s="79"/>
      <c r="J30" s="26" t="s">
        <v>29</v>
      </c>
      <c r="K30" s="15"/>
      <c r="L30" s="3"/>
      <c r="M30" s="112">
        <v>500</v>
      </c>
      <c r="N30" s="86"/>
      <c r="O30" s="79"/>
      <c r="P30" s="26" t="s">
        <v>29</v>
      </c>
      <c r="Q30" s="112">
        <v>250</v>
      </c>
      <c r="R30" s="86"/>
      <c r="S30" s="79"/>
      <c r="T30" s="26" t="s">
        <v>29</v>
      </c>
      <c r="U30" s="15"/>
      <c r="V30" s="1"/>
      <c r="W30" s="68"/>
      <c r="X30" s="69"/>
      <c r="Y30" s="69"/>
      <c r="Z30" s="69"/>
      <c r="AA30" s="69"/>
      <c r="AB30" s="69"/>
      <c r="AC30" s="69"/>
      <c r="AD30" s="69"/>
      <c r="AE30" s="69"/>
      <c r="AF30" s="69"/>
      <c r="AH30" s="1"/>
      <c r="AI30" s="1"/>
      <c r="AJ30" s="1"/>
      <c r="AK30" s="1"/>
      <c r="AL30" s="1"/>
      <c r="AM30" s="1"/>
    </row>
    <row r="31" spans="1:39" ht="18.75" customHeight="1">
      <c r="A31" s="111"/>
      <c r="B31" s="74"/>
      <c r="C31" s="74"/>
      <c r="D31" s="75"/>
      <c r="E31" s="26" t="s">
        <v>31</v>
      </c>
      <c r="F31" s="111"/>
      <c r="G31" s="74"/>
      <c r="H31" s="74"/>
      <c r="I31" s="75"/>
      <c r="J31" s="26" t="s">
        <v>31</v>
      </c>
      <c r="K31" s="1"/>
      <c r="L31" s="3"/>
      <c r="M31" s="111"/>
      <c r="N31" s="74"/>
      <c r="O31" s="75"/>
      <c r="P31" s="26" t="s">
        <v>31</v>
      </c>
      <c r="Q31" s="111"/>
      <c r="R31" s="74"/>
      <c r="S31" s="75"/>
      <c r="T31" s="26" t="s">
        <v>31</v>
      </c>
      <c r="U31" s="15"/>
      <c r="V31" s="1"/>
      <c r="W31" s="1"/>
      <c r="X31" s="68"/>
      <c r="Y31" s="68"/>
      <c r="Z31" s="70"/>
      <c r="AA31" s="68"/>
      <c r="AB31" s="70"/>
      <c r="AC31" s="68"/>
      <c r="AD31" s="68"/>
      <c r="AE31" s="68"/>
      <c r="AF31" s="70"/>
      <c r="AG31" s="1"/>
      <c r="AH31" s="1"/>
      <c r="AI31" s="1"/>
      <c r="AJ31" s="1"/>
      <c r="AK31" s="1"/>
      <c r="AL31" s="1"/>
      <c r="AM31" s="1"/>
    </row>
    <row r="32" spans="1:39" ht="18.75" customHeight="1">
      <c r="A32" s="103">
        <f>A30*A31</f>
        <v>0</v>
      </c>
      <c r="B32" s="86"/>
      <c r="C32" s="86"/>
      <c r="D32" s="79"/>
      <c r="E32" s="26" t="s">
        <v>29</v>
      </c>
      <c r="F32" s="103">
        <f>F30*F31</f>
        <v>0</v>
      </c>
      <c r="G32" s="86"/>
      <c r="H32" s="86"/>
      <c r="I32" s="79"/>
      <c r="J32" s="26" t="s">
        <v>29</v>
      </c>
      <c r="K32" s="1"/>
      <c r="L32" s="3"/>
      <c r="M32" s="103">
        <f>M30*M31</f>
        <v>0</v>
      </c>
      <c r="N32" s="86"/>
      <c r="O32" s="79"/>
      <c r="P32" s="26" t="s">
        <v>29</v>
      </c>
      <c r="Q32" s="103">
        <f>Q30*Q31</f>
        <v>0</v>
      </c>
      <c r="R32" s="86"/>
      <c r="S32" s="79"/>
      <c r="T32" s="26" t="s">
        <v>29</v>
      </c>
      <c r="U32" s="8"/>
      <c r="V32" s="1"/>
      <c r="W32" s="1"/>
      <c r="X32" s="22" t="s">
        <v>188</v>
      </c>
      <c r="Y32" s="23"/>
      <c r="Z32" s="23"/>
      <c r="AA32" s="126">
        <v>2000</v>
      </c>
      <c r="AB32" s="86"/>
      <c r="AC32" s="86"/>
      <c r="AD32" s="23" t="s">
        <v>29</v>
      </c>
      <c r="AE32" s="23"/>
      <c r="AF32" s="23"/>
      <c r="AG32" s="24"/>
      <c r="AH32" s="1"/>
      <c r="AI32" s="1"/>
      <c r="AJ32" s="1"/>
      <c r="AK32" s="1"/>
      <c r="AL32" s="1"/>
      <c r="AM32" s="1"/>
    </row>
    <row r="33" spans="1:39" ht="18.75" customHeight="1">
      <c r="A33" s="113" t="s">
        <v>32</v>
      </c>
      <c r="B33" s="86"/>
      <c r="C33" s="86"/>
      <c r="D33" s="86"/>
      <c r="E33" s="86"/>
      <c r="F33" s="86"/>
      <c r="G33" s="86"/>
      <c r="H33" s="86"/>
      <c r="I33" s="86"/>
      <c r="J33" s="86"/>
      <c r="K33" s="1"/>
      <c r="L33" s="1"/>
      <c r="M33" s="115" t="s">
        <v>193</v>
      </c>
      <c r="N33" s="86"/>
      <c r="O33" s="86"/>
      <c r="P33" s="86"/>
      <c r="Q33" s="86"/>
      <c r="R33" s="86"/>
      <c r="S33" s="86"/>
      <c r="T33" s="86"/>
      <c r="U33" s="1"/>
      <c r="V33" s="1"/>
      <c r="W33" s="1"/>
      <c r="X33" s="119"/>
      <c r="Y33" s="120"/>
      <c r="Z33" s="120"/>
      <c r="AA33" s="120"/>
      <c r="AB33" s="121"/>
      <c r="AC33" s="27" t="s">
        <v>30</v>
      </c>
      <c r="AD33" s="122">
        <f>AA32*X33</f>
        <v>0</v>
      </c>
      <c r="AE33" s="91"/>
      <c r="AF33" s="91"/>
      <c r="AG33" s="28" t="s">
        <v>29</v>
      </c>
      <c r="AH33" s="1"/>
      <c r="AI33" s="1"/>
      <c r="AJ33" s="1"/>
      <c r="AK33" s="1"/>
      <c r="AL33" s="1"/>
      <c r="AM33" s="1"/>
    </row>
    <row r="34" spans="1:39" ht="18.75" customHeight="1">
      <c r="A34" s="114">
        <v>1000</v>
      </c>
      <c r="B34" s="86"/>
      <c r="C34" s="86"/>
      <c r="D34" s="79"/>
      <c r="E34" s="26" t="s">
        <v>29</v>
      </c>
      <c r="F34" s="112">
        <v>500</v>
      </c>
      <c r="G34" s="86"/>
      <c r="H34" s="86"/>
      <c r="I34" s="79"/>
      <c r="J34" s="26" t="s">
        <v>29</v>
      </c>
      <c r="K34" s="15"/>
      <c r="L34" s="3"/>
      <c r="M34" s="112">
        <v>500</v>
      </c>
      <c r="N34" s="86"/>
      <c r="O34" s="79"/>
      <c r="P34" s="26" t="s">
        <v>29</v>
      </c>
      <c r="Q34" s="112">
        <v>250</v>
      </c>
      <c r="R34" s="86"/>
      <c r="S34" s="79"/>
      <c r="T34" s="26" t="s">
        <v>29</v>
      </c>
      <c r="U34" s="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.75" customHeight="1">
      <c r="A35" s="111"/>
      <c r="B35" s="74"/>
      <c r="C35" s="74"/>
      <c r="D35" s="75"/>
      <c r="E35" s="26" t="s">
        <v>31</v>
      </c>
      <c r="F35" s="111"/>
      <c r="G35" s="74"/>
      <c r="H35" s="74"/>
      <c r="I35" s="75"/>
      <c r="J35" s="26" t="s">
        <v>31</v>
      </c>
      <c r="K35" s="1"/>
      <c r="L35" s="3"/>
      <c r="M35" s="111"/>
      <c r="N35" s="74"/>
      <c r="O35" s="75"/>
      <c r="P35" s="26" t="s">
        <v>31</v>
      </c>
      <c r="Q35" s="111"/>
      <c r="R35" s="74"/>
      <c r="S35" s="75"/>
      <c r="T35" s="26" t="s">
        <v>31</v>
      </c>
      <c r="U35" s="15"/>
      <c r="V35" s="1"/>
      <c r="W35" s="3"/>
      <c r="X35" s="22" t="s">
        <v>189</v>
      </c>
      <c r="Y35" s="23"/>
      <c r="Z35" s="23"/>
      <c r="AA35" s="23"/>
      <c r="AB35" s="23"/>
      <c r="AC35" s="23"/>
      <c r="AD35" s="23"/>
      <c r="AE35" s="23"/>
      <c r="AF35" s="23"/>
      <c r="AG35" s="24"/>
      <c r="AH35" s="1"/>
      <c r="AI35" s="1"/>
      <c r="AJ35" s="1"/>
      <c r="AK35" s="1"/>
      <c r="AL35" s="1"/>
      <c r="AM35" s="1"/>
    </row>
    <row r="36" spans="1:39" ht="18.75" customHeight="1">
      <c r="A36" s="103">
        <f>A34*A35</f>
        <v>0</v>
      </c>
      <c r="B36" s="86"/>
      <c r="C36" s="86"/>
      <c r="D36" s="79"/>
      <c r="E36" s="26" t="s">
        <v>29</v>
      </c>
      <c r="F36" s="103">
        <f>F34*F35</f>
        <v>0</v>
      </c>
      <c r="G36" s="86"/>
      <c r="H36" s="86"/>
      <c r="I36" s="79"/>
      <c r="J36" s="26" t="s">
        <v>29</v>
      </c>
      <c r="K36" s="1"/>
      <c r="L36" s="3"/>
      <c r="M36" s="103">
        <f>M34*M35</f>
        <v>0</v>
      </c>
      <c r="N36" s="86"/>
      <c r="O36" s="79"/>
      <c r="P36" s="26" t="s">
        <v>29</v>
      </c>
      <c r="Q36" s="103">
        <f>Q34*Q35</f>
        <v>0</v>
      </c>
      <c r="R36" s="86"/>
      <c r="S36" s="79"/>
      <c r="T36" s="26" t="s">
        <v>29</v>
      </c>
      <c r="U36" s="8"/>
      <c r="V36" s="1"/>
      <c r="W36" s="3"/>
      <c r="X36" s="104">
        <f>A32+A36+F32+F36+M32+M36+Q32+Q36+AD33</f>
        <v>0</v>
      </c>
      <c r="Y36" s="91"/>
      <c r="Z36" s="91"/>
      <c r="AA36" s="91"/>
      <c r="AB36" s="91"/>
      <c r="AC36" s="91"/>
      <c r="AD36" s="91"/>
      <c r="AE36" s="91"/>
      <c r="AF36" s="91"/>
      <c r="AG36" s="28" t="s">
        <v>29</v>
      </c>
      <c r="AH36" s="1"/>
      <c r="AI36" s="1"/>
      <c r="AJ36" s="1"/>
      <c r="AK36" s="1"/>
      <c r="AL36" s="1"/>
      <c r="AM36" s="1"/>
    </row>
    <row r="37" spans="1:39" ht="11.25" customHeight="1">
      <c r="A37" s="1"/>
      <c r="B37" s="1"/>
      <c r="C37" s="1"/>
      <c r="D37" s="16"/>
      <c r="E37" s="1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27"/>
      <c r="R37" s="27"/>
      <c r="S37" s="27"/>
      <c r="T37" s="27"/>
      <c r="U37" s="27"/>
      <c r="V37" s="27"/>
      <c r="W37" s="27"/>
      <c r="X37" s="23"/>
      <c r="Y37" s="27"/>
      <c r="Z37" s="27"/>
      <c r="AA37" s="27"/>
      <c r="AB37" s="27"/>
      <c r="AC37" s="27"/>
      <c r="AD37" s="27"/>
      <c r="AE37" s="27"/>
      <c r="AF37" s="23"/>
      <c r="AG37" s="16"/>
      <c r="AH37" s="1"/>
      <c r="AI37" s="1"/>
      <c r="AJ37" s="1"/>
      <c r="AK37" s="1"/>
      <c r="AL37" s="1"/>
      <c r="AM37" s="1"/>
    </row>
    <row r="38" spans="1:39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0"/>
      <c r="Q38" s="31" t="s">
        <v>33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  <c r="AH38" s="11"/>
      <c r="AI38" s="11"/>
      <c r="AJ38" s="11"/>
      <c r="AK38" s="11"/>
      <c r="AL38" s="11"/>
      <c r="AM38" s="11"/>
    </row>
    <row r="39" spans="1:39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0"/>
      <c r="Q39" s="31"/>
      <c r="R39" s="31"/>
      <c r="S39" s="31"/>
      <c r="T39" s="31"/>
      <c r="U39" s="31"/>
      <c r="V39" s="31"/>
      <c r="W39" s="96" t="s">
        <v>34</v>
      </c>
      <c r="X39" s="97"/>
      <c r="Y39" s="97"/>
      <c r="Z39" s="97"/>
      <c r="AA39" s="97"/>
      <c r="AB39" s="97"/>
      <c r="AC39" s="97"/>
      <c r="AD39" s="97"/>
      <c r="AE39" s="97"/>
      <c r="AF39" s="97"/>
      <c r="AG39" s="98"/>
      <c r="AH39" s="11"/>
      <c r="AI39" s="11"/>
      <c r="AJ39" s="11"/>
      <c r="AK39" s="11"/>
      <c r="AL39" s="11"/>
      <c r="AM39" s="11"/>
    </row>
    <row r="40" spans="1:39" ht="17.25" customHeight="1">
      <c r="A40" s="33" t="s">
        <v>35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0"/>
      <c r="Q40" s="36" t="s">
        <v>36</v>
      </c>
      <c r="R40" s="31"/>
      <c r="S40" s="31"/>
      <c r="T40" s="31"/>
      <c r="U40" s="31"/>
      <c r="V40" s="31"/>
      <c r="W40" s="105"/>
      <c r="X40" s="106"/>
      <c r="Y40" s="106"/>
      <c r="Z40" s="106"/>
      <c r="AA40" s="106"/>
      <c r="AB40" s="106"/>
      <c r="AC40" s="106"/>
      <c r="AD40" s="106"/>
      <c r="AE40" s="106"/>
      <c r="AF40" s="106"/>
      <c r="AG40" s="107"/>
      <c r="AH40" s="11"/>
      <c r="AI40" s="11"/>
      <c r="AJ40" s="11"/>
      <c r="AK40" s="11"/>
      <c r="AL40" s="11"/>
      <c r="AM40" s="11"/>
    </row>
    <row r="41" spans="1:39" ht="17.25" customHeight="1">
      <c r="A41" s="37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8"/>
      <c r="P41" s="30"/>
      <c r="Q41" s="31" t="s">
        <v>38</v>
      </c>
      <c r="R41" s="31"/>
      <c r="S41" s="31"/>
      <c r="T41" s="31"/>
      <c r="U41" s="31"/>
      <c r="V41" s="31"/>
      <c r="W41" s="108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  <c r="AH41" s="11"/>
      <c r="AI41" s="11"/>
      <c r="AJ41" s="11"/>
      <c r="AK41" s="11"/>
      <c r="AL41" s="11"/>
      <c r="AM41" s="11"/>
    </row>
    <row r="42" spans="1:39" ht="9" customHeight="1">
      <c r="A42" s="3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8"/>
      <c r="P42" s="30"/>
      <c r="Q42" s="11"/>
      <c r="R42" s="31"/>
      <c r="S42" s="31"/>
      <c r="T42" s="31"/>
      <c r="U42" s="31"/>
      <c r="V42" s="31"/>
      <c r="W42" s="34"/>
      <c r="X42" s="11"/>
      <c r="Y42" s="11"/>
      <c r="Z42" s="11"/>
      <c r="AA42" s="11"/>
      <c r="AB42" s="11"/>
      <c r="AC42" s="11"/>
      <c r="AD42" s="11"/>
      <c r="AE42" s="11"/>
      <c r="AF42" s="11"/>
      <c r="AG42" s="32"/>
      <c r="AH42" s="11"/>
      <c r="AI42" s="11"/>
      <c r="AJ42" s="11"/>
      <c r="AK42" s="11"/>
      <c r="AL42" s="11"/>
      <c r="AM42" s="11"/>
    </row>
    <row r="43" spans="1:39" ht="18.75" customHeight="1">
      <c r="A43" s="37"/>
      <c r="B43" s="31"/>
      <c r="C43" s="31"/>
      <c r="D43" s="11"/>
      <c r="E43" s="96" t="s">
        <v>34</v>
      </c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30"/>
      <c r="Q43" s="36" t="s">
        <v>39</v>
      </c>
      <c r="R43" s="31"/>
      <c r="S43" s="31"/>
      <c r="T43" s="31"/>
      <c r="U43" s="31"/>
      <c r="V43" s="31"/>
      <c r="W43" s="96" t="s">
        <v>191</v>
      </c>
      <c r="X43" s="97"/>
      <c r="Y43" s="97"/>
      <c r="Z43" s="97"/>
      <c r="AA43" s="97"/>
      <c r="AB43" s="97"/>
      <c r="AC43" s="97"/>
      <c r="AD43" s="97"/>
      <c r="AE43" s="97"/>
      <c r="AF43" s="97"/>
      <c r="AG43" s="98"/>
      <c r="AH43" s="11"/>
      <c r="AI43" s="11"/>
      <c r="AJ43" s="11"/>
      <c r="AK43" s="11"/>
      <c r="AL43" s="11"/>
      <c r="AM43" s="39"/>
    </row>
    <row r="44" spans="1:39" ht="34.5" customHeight="1">
      <c r="A44" s="37" t="s">
        <v>40</v>
      </c>
      <c r="B44" s="31"/>
      <c r="C44" s="31"/>
      <c r="D44" s="31"/>
      <c r="E44" s="99"/>
      <c r="F44" s="100"/>
      <c r="G44" s="100"/>
      <c r="H44" s="100"/>
      <c r="I44" s="100"/>
      <c r="J44" s="100"/>
      <c r="K44" s="100"/>
      <c r="L44" s="100"/>
      <c r="M44" s="100"/>
      <c r="N44" s="100"/>
      <c r="O44" s="101"/>
      <c r="P44" s="30"/>
      <c r="Q44" s="37" t="s">
        <v>41</v>
      </c>
      <c r="R44" s="31"/>
      <c r="S44" s="31"/>
      <c r="T44" s="31"/>
      <c r="U44" s="36"/>
      <c r="V44" s="36"/>
      <c r="W44" s="99"/>
      <c r="X44" s="100"/>
      <c r="Y44" s="100"/>
      <c r="Z44" s="100"/>
      <c r="AA44" s="100"/>
      <c r="AB44" s="100"/>
      <c r="AC44" s="100"/>
      <c r="AD44" s="100"/>
      <c r="AE44" s="100"/>
      <c r="AF44" s="100"/>
      <c r="AG44" s="101"/>
      <c r="AH44" s="11"/>
      <c r="AI44" s="11"/>
      <c r="AJ44" s="11"/>
      <c r="AK44" s="11"/>
      <c r="AL44" s="11"/>
      <c r="AM44" s="11"/>
    </row>
    <row r="45" spans="1:39" ht="3" customHeight="1">
      <c r="A45" s="1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"/>
      <c r="Q45" s="27"/>
      <c r="R45" s="40"/>
      <c r="S45" s="40"/>
      <c r="T45" s="40"/>
      <c r="U45" s="41"/>
      <c r="V45" s="41"/>
      <c r="W45" s="41"/>
      <c r="X45" s="102"/>
      <c r="Y45" s="91"/>
      <c r="Z45" s="91"/>
      <c r="AA45" s="91"/>
      <c r="AB45" s="91"/>
      <c r="AC45" s="91"/>
      <c r="AD45" s="91"/>
      <c r="AE45" s="91"/>
      <c r="AF45" s="91"/>
      <c r="AG45" s="28"/>
      <c r="AH45" s="15"/>
      <c r="AI45" s="1"/>
      <c r="AJ45" s="1"/>
      <c r="AK45" s="1"/>
      <c r="AL45" s="1"/>
      <c r="AM45" s="1"/>
    </row>
    <row r="46" spans="1:39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2"/>
      <c r="S46" s="42"/>
      <c r="T46" s="4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1"/>
      <c r="AH46" s="1"/>
      <c r="AI46" s="1"/>
      <c r="AJ46" s="1"/>
      <c r="AK46" s="1"/>
      <c r="AL46" s="1"/>
      <c r="AM46" s="1"/>
    </row>
    <row r="47" spans="1:39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sheetProtection algorithmName="SHA-512" hashValue="30ELNQvIER9GCWZitMCkO2HpN4q5WViGmslbB2qrxflzS2f22vhJmtquG/FNrB+YWvHcKKrrzCodF1OalijQrQ==" saltValue="43J7JwceBxdMJBEas5+Wag==" spinCount="100000" sheet="1" selectLockedCells="1"/>
  <mergeCells count="154">
    <mergeCell ref="O12:P12"/>
    <mergeCell ref="Q12:R12"/>
    <mergeCell ref="S12:T12"/>
    <mergeCell ref="U12:AG12"/>
    <mergeCell ref="B11:C11"/>
    <mergeCell ref="D11:G11"/>
    <mergeCell ref="B12:C12"/>
    <mergeCell ref="D12:G12"/>
    <mergeCell ref="H12:N12"/>
    <mergeCell ref="B13:C13"/>
    <mergeCell ref="D13:G13"/>
    <mergeCell ref="B15:C15"/>
    <mergeCell ref="D15:G15"/>
    <mergeCell ref="H15:N15"/>
    <mergeCell ref="O15:P15"/>
    <mergeCell ref="Q15:R15"/>
    <mergeCell ref="S15:T15"/>
    <mergeCell ref="U15:AG15"/>
    <mergeCell ref="H13:N13"/>
    <mergeCell ref="O13:P13"/>
    <mergeCell ref="Q13:R13"/>
    <mergeCell ref="S13:T13"/>
    <mergeCell ref="U13:AG13"/>
    <mergeCell ref="B14:C14"/>
    <mergeCell ref="D14:G14"/>
    <mergeCell ref="H14:N14"/>
    <mergeCell ref="O14:P14"/>
    <mergeCell ref="Q14:R14"/>
    <mergeCell ref="S14:T14"/>
    <mergeCell ref="U14:AG14"/>
    <mergeCell ref="B16:C16"/>
    <mergeCell ref="D16:G16"/>
    <mergeCell ref="H16:N16"/>
    <mergeCell ref="O16:P16"/>
    <mergeCell ref="Q16:R16"/>
    <mergeCell ref="S16:T16"/>
    <mergeCell ref="U16:AG16"/>
    <mergeCell ref="B17:C17"/>
    <mergeCell ref="D17:G17"/>
    <mergeCell ref="H17:N17"/>
    <mergeCell ref="O17:P17"/>
    <mergeCell ref="Q17:R17"/>
    <mergeCell ref="S17:T17"/>
    <mergeCell ref="U17:AG17"/>
    <mergeCell ref="U20:AG20"/>
    <mergeCell ref="B21:C21"/>
    <mergeCell ref="D21:G21"/>
    <mergeCell ref="H21:N21"/>
    <mergeCell ref="O21:P21"/>
    <mergeCell ref="Q21:R21"/>
    <mergeCell ref="S21:T21"/>
    <mergeCell ref="U21:AG21"/>
    <mergeCell ref="B18:C18"/>
    <mergeCell ref="D18:G18"/>
    <mergeCell ref="H18:N18"/>
    <mergeCell ref="O18:P18"/>
    <mergeCell ref="Q18:R18"/>
    <mergeCell ref="S18:T18"/>
    <mergeCell ref="U18:AG18"/>
    <mergeCell ref="B19:C19"/>
    <mergeCell ref="D19:G19"/>
    <mergeCell ref="H19:N19"/>
    <mergeCell ref="O19:P19"/>
    <mergeCell ref="Q19:R19"/>
    <mergeCell ref="S19:T19"/>
    <mergeCell ref="U19:AG19"/>
    <mergeCell ref="B20:C20"/>
    <mergeCell ref="D20:G20"/>
    <mergeCell ref="H20:N20"/>
    <mergeCell ref="O20:P20"/>
    <mergeCell ref="Q20:R20"/>
    <mergeCell ref="S20:T20"/>
    <mergeCell ref="B22:C22"/>
    <mergeCell ref="D22:G22"/>
    <mergeCell ref="H22:N22"/>
    <mergeCell ref="O22:P22"/>
    <mergeCell ref="Q22:R22"/>
    <mergeCell ref="S22:T22"/>
    <mergeCell ref="U22:AG22"/>
    <mergeCell ref="Q30:S30"/>
    <mergeCell ref="X33:AB33"/>
    <mergeCell ref="AD33:AF33"/>
    <mergeCell ref="A28:V28"/>
    <mergeCell ref="A29:J29"/>
    <mergeCell ref="M29:T29"/>
    <mergeCell ref="AA32:AC32"/>
    <mergeCell ref="A30:D30"/>
    <mergeCell ref="M30:O30"/>
    <mergeCell ref="B23:C23"/>
    <mergeCell ref="D23:G23"/>
    <mergeCell ref="H23:N23"/>
    <mergeCell ref="O23:P23"/>
    <mergeCell ref="Q23:R23"/>
    <mergeCell ref="S23:T23"/>
    <mergeCell ref="U23:AG23"/>
    <mergeCell ref="F30:I30"/>
    <mergeCell ref="F31:I31"/>
    <mergeCell ref="A32:D32"/>
    <mergeCell ref="M35:O35"/>
    <mergeCell ref="Q35:S35"/>
    <mergeCell ref="M31:O31"/>
    <mergeCell ref="Q31:S31"/>
    <mergeCell ref="M32:O32"/>
    <mergeCell ref="Q32:S32"/>
    <mergeCell ref="E43:O43"/>
    <mergeCell ref="F34:I34"/>
    <mergeCell ref="F35:I35"/>
    <mergeCell ref="F32:I32"/>
    <mergeCell ref="A33:J33"/>
    <mergeCell ref="A34:D34"/>
    <mergeCell ref="A35:D35"/>
    <mergeCell ref="A31:D31"/>
    <mergeCell ref="M33:T33"/>
    <mergeCell ref="M34:O34"/>
    <mergeCell ref="Q34:S34"/>
    <mergeCell ref="W43:AG43"/>
    <mergeCell ref="E44:O44"/>
    <mergeCell ref="W44:AG44"/>
    <mergeCell ref="X45:AF45"/>
    <mergeCell ref="A36:D36"/>
    <mergeCell ref="F36:I36"/>
    <mergeCell ref="M36:O36"/>
    <mergeCell ref="Q36:S36"/>
    <mergeCell ref="X36:AF36"/>
    <mergeCell ref="W39:AG39"/>
    <mergeCell ref="W40:AG41"/>
    <mergeCell ref="AA1:AG1"/>
    <mergeCell ref="B2:E2"/>
    <mergeCell ref="F2:G2"/>
    <mergeCell ref="H2:AA2"/>
    <mergeCell ref="L4:M4"/>
    <mergeCell ref="P4:Q4"/>
    <mergeCell ref="R4:Y4"/>
    <mergeCell ref="R6:S6"/>
    <mergeCell ref="T6:U6"/>
    <mergeCell ref="V6:W6"/>
    <mergeCell ref="Q8:AG8"/>
    <mergeCell ref="E4:K4"/>
    <mergeCell ref="E5:J5"/>
    <mergeCell ref="A6:H6"/>
    <mergeCell ref="J6:K6"/>
    <mergeCell ref="L6:M6"/>
    <mergeCell ref="N6:O6"/>
    <mergeCell ref="P6:Q6"/>
    <mergeCell ref="A10:A11"/>
    <mergeCell ref="B10:G10"/>
    <mergeCell ref="H10:N11"/>
    <mergeCell ref="O10:P10"/>
    <mergeCell ref="Q10:R10"/>
    <mergeCell ref="S10:T10"/>
    <mergeCell ref="U10:AG11"/>
    <mergeCell ref="S11:T11"/>
    <mergeCell ref="O11:P11"/>
    <mergeCell ref="Q11:R11"/>
  </mergeCells>
  <phoneticPr fontId="18"/>
  <dataValidations count="6">
    <dataValidation type="list" allowBlank="1" showErrorMessage="1" sqref="B2" xr:uid="{00000000-0002-0000-0000-000000000000}">
      <formula1>年度</formula1>
    </dataValidation>
    <dataValidation type="list" allowBlank="1" showErrorMessage="1" sqref="B12:B23" xr:uid="{00000000-0002-0000-0000-000001000000}">
      <formula1>隊</formula1>
    </dataValidation>
    <dataValidation type="list" allowBlank="1" showErrorMessage="1" sqref="E4" xr:uid="{00000000-0002-0000-0000-000002000000}">
      <formula1>地区リスト</formula1>
    </dataValidation>
    <dataValidation type="list" allowBlank="1" showErrorMessage="1" sqref="D12:D23" xr:uid="{00000000-0002-0000-0000-000003000000}">
      <formula1>INDIRECT(B12)</formula1>
    </dataValidation>
    <dataValidation type="list" allowBlank="1" showErrorMessage="1" sqref="R4" xr:uid="{00000000-0002-0000-0000-000004000000}">
      <formula1>INDIRECT($E$4)</formula1>
    </dataValidation>
    <dataValidation type="list" allowBlank="1" showErrorMessage="1" sqref="Q12:Q23" xr:uid="{00000000-0002-0000-0000-000005000000}">
      <formula1>登録区分</formula1>
    </dataValidation>
  </dataValidations>
  <hyperlinks>
    <hyperlink ref="AK4" r:id="rId1" xr:uid="{00000000-0004-0000-0000-000000000000}"/>
  </hyperlinks>
  <pageMargins left="0.78740157480314965" right="0.31496062992125984" top="0.51181102362204722" bottom="0.31496062992125984" header="0" footer="0"/>
  <pageSetup paperSize="9" scale="92" fitToWidth="2" orientation="portrait" r:id="rId2"/>
  <colBreaks count="1" manualBreakCount="1">
    <brk id="34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E1000"/>
  <sheetViews>
    <sheetView topLeftCell="A28" workbookViewId="0">
      <selection activeCell="AN36" sqref="AN36"/>
    </sheetView>
  </sheetViews>
  <sheetFormatPr defaultColWidth="14.453125" defaultRowHeight="15" customHeight="1"/>
  <cols>
    <col min="1" max="1" width="3.1796875" customWidth="1"/>
    <col min="2" max="83" width="2.81640625" customWidth="1"/>
  </cols>
  <sheetData>
    <row r="1" spans="1:8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77" t="s">
        <v>190</v>
      </c>
      <c r="AB1" s="72"/>
      <c r="AC1" s="72"/>
      <c r="AD1" s="72"/>
      <c r="AE1" s="72"/>
      <c r="AF1" s="72"/>
      <c r="AG1" s="7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20.25" customHeight="1">
      <c r="A2" s="3"/>
      <c r="B2" s="130">
        <v>2025</v>
      </c>
      <c r="C2" s="86"/>
      <c r="D2" s="86"/>
      <c r="E2" s="79"/>
      <c r="F2" s="94" t="s">
        <v>1</v>
      </c>
      <c r="G2" s="72"/>
      <c r="H2" s="95" t="s">
        <v>2</v>
      </c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4"/>
      <c r="AC2" s="4"/>
      <c r="AD2" s="4"/>
      <c r="AE2" s="4"/>
      <c r="AF2" s="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15.75" customHeight="1">
      <c r="A3" s="6"/>
      <c r="B3" s="6"/>
      <c r="C3" s="6"/>
      <c r="D3" s="6"/>
      <c r="E3" s="44" t="s">
        <v>42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4" t="s">
        <v>43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3" ht="27.75" customHeight="1">
      <c r="A4" s="6"/>
      <c r="B4" s="6"/>
      <c r="C4" s="6"/>
      <c r="D4" s="6"/>
      <c r="E4" s="129"/>
      <c r="F4" s="86"/>
      <c r="G4" s="86"/>
      <c r="H4" s="86"/>
      <c r="I4" s="86"/>
      <c r="J4" s="86"/>
      <c r="K4" s="79"/>
      <c r="L4" s="94" t="s">
        <v>5</v>
      </c>
      <c r="M4" s="72"/>
      <c r="N4" s="1"/>
      <c r="O4" s="6"/>
      <c r="P4" s="76" t="s">
        <v>6</v>
      </c>
      <c r="Q4" s="72"/>
      <c r="R4" s="129"/>
      <c r="S4" s="86"/>
      <c r="T4" s="86"/>
      <c r="U4" s="86"/>
      <c r="V4" s="86"/>
      <c r="W4" s="86"/>
      <c r="X4" s="86"/>
      <c r="Y4" s="79"/>
      <c r="Z4" s="6"/>
      <c r="AA4" s="6"/>
      <c r="AB4" s="6"/>
      <c r="AC4" s="6"/>
      <c r="AD4" s="6"/>
      <c r="AE4" s="6"/>
      <c r="AF4" s="6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ht="14.25" customHeight="1">
      <c r="A5" s="6"/>
      <c r="B5" s="6"/>
      <c r="C5" s="6"/>
      <c r="D5" s="6"/>
      <c r="E5" s="45" t="s">
        <v>44</v>
      </c>
      <c r="F5" s="46"/>
      <c r="G5" s="46"/>
      <c r="H5" s="46"/>
      <c r="I5" s="46"/>
      <c r="J5" s="4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6"/>
      <c r="Y5" s="6"/>
      <c r="Z5" s="6"/>
      <c r="AA5" s="6"/>
      <c r="AB5" s="6"/>
      <c r="AC5" s="6"/>
      <c r="AD5" s="6"/>
      <c r="AE5" s="6"/>
      <c r="AF5" s="6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</row>
    <row r="6" spans="1:83" ht="25.5" customHeight="1">
      <c r="A6" s="77" t="s">
        <v>8</v>
      </c>
      <c r="B6" s="72"/>
      <c r="C6" s="72"/>
      <c r="D6" s="72"/>
      <c r="E6" s="72"/>
      <c r="F6" s="72"/>
      <c r="G6" s="72"/>
      <c r="H6" s="72"/>
      <c r="I6" s="1" t="s">
        <v>9</v>
      </c>
      <c r="J6" s="78">
        <v>12</v>
      </c>
      <c r="K6" s="79"/>
      <c r="L6" s="77" t="s">
        <v>5</v>
      </c>
      <c r="M6" s="80"/>
      <c r="N6" s="81" t="str">
        <f>IF('追加登録申請書 (記入例)'!団名称&lt;&gt;"",VLOOKUP($R$4,マスタ!$B$2:$E$81,2,0),"")</f>
        <v/>
      </c>
      <c r="O6" s="79"/>
      <c r="P6" s="82" t="s">
        <v>6</v>
      </c>
      <c r="Q6" s="80"/>
      <c r="R6" s="81" t="str">
        <f>IF('追加登録申請書 (記入例)'!団名称&lt;&gt;"",VLOOKUP($R$4,マスタ!$B$2:$E$81,3,0),"")</f>
        <v/>
      </c>
      <c r="S6" s="79"/>
      <c r="T6" s="82" t="s">
        <v>10</v>
      </c>
      <c r="U6" s="80"/>
      <c r="V6" s="81" t="str">
        <f>IF('追加登録申請書 (記入例)'!団名称&lt;&gt;"",VLOOKUP($R$4,マスタ!$B$2:$E$81,4,0),"")</f>
        <v/>
      </c>
      <c r="W6" s="79"/>
      <c r="X6" s="9"/>
      <c r="Y6" s="1" t="s">
        <v>11</v>
      </c>
      <c r="Z6" s="10"/>
      <c r="AA6" s="10"/>
      <c r="AB6" s="10"/>
      <c r="AC6" s="10"/>
      <c r="AD6" s="10"/>
      <c r="AE6" s="10"/>
      <c r="AF6" s="10"/>
      <c r="AG6" s="1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</row>
    <row r="7" spans="1:83" ht="12.75" customHeight="1">
      <c r="A7" s="1"/>
      <c r="B7" s="45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</row>
    <row r="8" spans="1:83" ht="15.75" customHeight="1">
      <c r="A8" s="11"/>
      <c r="B8" s="12"/>
      <c r="C8" s="11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71" t="s">
        <v>46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</row>
    <row r="9" spans="1:83" ht="12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/>
      <c r="O9" s="13"/>
      <c r="P9" s="13"/>
      <c r="Q9" s="13" t="s">
        <v>14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</row>
    <row r="10" spans="1:83" ht="12" customHeight="1">
      <c r="A10" s="83"/>
      <c r="B10" s="85" t="s">
        <v>15</v>
      </c>
      <c r="C10" s="86"/>
      <c r="D10" s="86"/>
      <c r="E10" s="86"/>
      <c r="F10" s="86"/>
      <c r="G10" s="79"/>
      <c r="H10" s="87" t="s">
        <v>16</v>
      </c>
      <c r="I10" s="88"/>
      <c r="J10" s="88"/>
      <c r="K10" s="88"/>
      <c r="L10" s="88"/>
      <c r="M10" s="88"/>
      <c r="N10" s="89"/>
      <c r="O10" s="85" t="s">
        <v>17</v>
      </c>
      <c r="P10" s="79"/>
      <c r="Q10" s="85" t="s">
        <v>18</v>
      </c>
      <c r="R10" s="79"/>
      <c r="S10" s="85" t="s">
        <v>19</v>
      </c>
      <c r="T10" s="79"/>
      <c r="U10" s="87" t="s">
        <v>20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12.75" customHeight="1">
      <c r="A11" s="84"/>
      <c r="B11" s="85" t="s">
        <v>21</v>
      </c>
      <c r="C11" s="79"/>
      <c r="D11" s="85" t="s">
        <v>22</v>
      </c>
      <c r="E11" s="86"/>
      <c r="F11" s="86"/>
      <c r="G11" s="79"/>
      <c r="H11" s="90"/>
      <c r="I11" s="91"/>
      <c r="J11" s="91"/>
      <c r="K11" s="91"/>
      <c r="L11" s="91"/>
      <c r="M11" s="91"/>
      <c r="N11" s="92"/>
      <c r="O11" s="85" t="s">
        <v>23</v>
      </c>
      <c r="P11" s="79"/>
      <c r="Q11" s="85" t="s">
        <v>24</v>
      </c>
      <c r="R11" s="79"/>
      <c r="S11" s="85" t="s">
        <v>25</v>
      </c>
      <c r="T11" s="79"/>
      <c r="U11" s="90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4" customHeight="1">
      <c r="A12" s="14">
        <v>1</v>
      </c>
      <c r="B12" s="141" t="s">
        <v>47</v>
      </c>
      <c r="C12" s="79"/>
      <c r="D12" s="141" t="s">
        <v>48</v>
      </c>
      <c r="E12" s="86"/>
      <c r="F12" s="86"/>
      <c r="G12" s="79"/>
      <c r="H12" s="78" t="s">
        <v>49</v>
      </c>
      <c r="I12" s="86"/>
      <c r="J12" s="86"/>
      <c r="K12" s="86"/>
      <c r="L12" s="86"/>
      <c r="M12" s="86"/>
      <c r="N12" s="79"/>
      <c r="O12" s="148">
        <v>55</v>
      </c>
      <c r="P12" s="79"/>
      <c r="Q12" s="141" t="s">
        <v>56</v>
      </c>
      <c r="R12" s="79"/>
      <c r="S12" s="142" t="s">
        <v>51</v>
      </c>
      <c r="T12" s="79"/>
      <c r="U12" s="143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7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4" customHeight="1">
      <c r="A13" s="14">
        <v>2</v>
      </c>
      <c r="B13" s="141" t="s">
        <v>52</v>
      </c>
      <c r="C13" s="79"/>
      <c r="D13" s="141" t="s">
        <v>53</v>
      </c>
      <c r="E13" s="86"/>
      <c r="F13" s="86"/>
      <c r="G13" s="79"/>
      <c r="H13" s="78" t="s">
        <v>54</v>
      </c>
      <c r="I13" s="86"/>
      <c r="J13" s="86"/>
      <c r="K13" s="86"/>
      <c r="L13" s="86"/>
      <c r="M13" s="86"/>
      <c r="N13" s="79"/>
      <c r="O13" s="140" t="s">
        <v>55</v>
      </c>
      <c r="P13" s="79"/>
      <c r="Q13" s="141" t="s">
        <v>50</v>
      </c>
      <c r="R13" s="79"/>
      <c r="S13" s="142" t="s">
        <v>51</v>
      </c>
      <c r="T13" s="79"/>
      <c r="U13" s="143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7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4" customHeight="1">
      <c r="A14" s="14">
        <v>3</v>
      </c>
      <c r="B14" s="141" t="s">
        <v>57</v>
      </c>
      <c r="C14" s="79"/>
      <c r="D14" s="141" t="s">
        <v>58</v>
      </c>
      <c r="E14" s="86"/>
      <c r="F14" s="86"/>
      <c r="G14" s="79"/>
      <c r="H14" s="78" t="s">
        <v>59</v>
      </c>
      <c r="I14" s="86"/>
      <c r="J14" s="86"/>
      <c r="K14" s="86"/>
      <c r="L14" s="86"/>
      <c r="M14" s="86"/>
      <c r="N14" s="79"/>
      <c r="O14" s="148" t="s">
        <v>60</v>
      </c>
      <c r="P14" s="79"/>
      <c r="Q14" s="141" t="s">
        <v>56</v>
      </c>
      <c r="R14" s="79"/>
      <c r="S14" s="142" t="s">
        <v>51</v>
      </c>
      <c r="T14" s="79"/>
      <c r="U14" s="143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7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24" customHeight="1">
      <c r="A15" s="14">
        <v>4</v>
      </c>
      <c r="B15" s="141"/>
      <c r="C15" s="79"/>
      <c r="D15" s="141"/>
      <c r="E15" s="86"/>
      <c r="F15" s="86"/>
      <c r="G15" s="79"/>
      <c r="H15" s="147"/>
      <c r="I15" s="86"/>
      <c r="J15" s="86"/>
      <c r="K15" s="86"/>
      <c r="L15" s="86"/>
      <c r="M15" s="86"/>
      <c r="N15" s="79"/>
      <c r="O15" s="148"/>
      <c r="P15" s="79"/>
      <c r="Q15" s="141"/>
      <c r="R15" s="79"/>
      <c r="S15" s="142"/>
      <c r="T15" s="79"/>
      <c r="U15" s="143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7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4" customHeight="1">
      <c r="A16" s="14">
        <v>5</v>
      </c>
      <c r="B16" s="141"/>
      <c r="C16" s="79"/>
      <c r="D16" s="141"/>
      <c r="E16" s="86"/>
      <c r="F16" s="86"/>
      <c r="G16" s="79"/>
      <c r="H16" s="147"/>
      <c r="I16" s="86"/>
      <c r="J16" s="86"/>
      <c r="K16" s="86"/>
      <c r="L16" s="86"/>
      <c r="M16" s="86"/>
      <c r="N16" s="79"/>
      <c r="O16" s="148"/>
      <c r="P16" s="79"/>
      <c r="Q16" s="141"/>
      <c r="R16" s="79"/>
      <c r="S16" s="142"/>
      <c r="T16" s="79"/>
      <c r="U16" s="143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7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4" customHeight="1">
      <c r="A17" s="14">
        <v>6</v>
      </c>
      <c r="B17" s="141"/>
      <c r="C17" s="79"/>
      <c r="D17" s="141"/>
      <c r="E17" s="86"/>
      <c r="F17" s="86"/>
      <c r="G17" s="79"/>
      <c r="H17" s="78"/>
      <c r="I17" s="86"/>
      <c r="J17" s="86"/>
      <c r="K17" s="86"/>
      <c r="L17" s="86"/>
      <c r="M17" s="86"/>
      <c r="N17" s="79"/>
      <c r="O17" s="140"/>
      <c r="P17" s="79"/>
      <c r="Q17" s="141"/>
      <c r="R17" s="79"/>
      <c r="S17" s="142"/>
      <c r="T17" s="79"/>
      <c r="U17" s="143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7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4" customHeight="1">
      <c r="A18" s="14">
        <v>7</v>
      </c>
      <c r="B18" s="141"/>
      <c r="C18" s="79"/>
      <c r="D18" s="141"/>
      <c r="E18" s="86"/>
      <c r="F18" s="86"/>
      <c r="G18" s="79"/>
      <c r="H18" s="78"/>
      <c r="I18" s="86"/>
      <c r="J18" s="86"/>
      <c r="K18" s="86"/>
      <c r="L18" s="86"/>
      <c r="M18" s="86"/>
      <c r="N18" s="79"/>
      <c r="O18" s="140"/>
      <c r="P18" s="79"/>
      <c r="Q18" s="141"/>
      <c r="R18" s="79"/>
      <c r="S18" s="142"/>
      <c r="T18" s="79"/>
      <c r="U18" s="143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7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24" customHeight="1">
      <c r="A19" s="14">
        <v>8</v>
      </c>
      <c r="B19" s="141"/>
      <c r="C19" s="79"/>
      <c r="D19" s="141"/>
      <c r="E19" s="86"/>
      <c r="F19" s="86"/>
      <c r="G19" s="79"/>
      <c r="H19" s="78"/>
      <c r="I19" s="86"/>
      <c r="J19" s="86"/>
      <c r="K19" s="86"/>
      <c r="L19" s="86"/>
      <c r="M19" s="86"/>
      <c r="N19" s="79"/>
      <c r="O19" s="140"/>
      <c r="P19" s="79"/>
      <c r="Q19" s="141"/>
      <c r="R19" s="79"/>
      <c r="S19" s="142"/>
      <c r="T19" s="79"/>
      <c r="U19" s="143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79"/>
      <c r="AH19" s="1"/>
      <c r="AI19" s="1"/>
      <c r="AJ19" s="1"/>
      <c r="AK19" s="47"/>
      <c r="AL19" s="48" t="s">
        <v>61</v>
      </c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9"/>
      <c r="CC19" s="1"/>
      <c r="CD19" s="1"/>
      <c r="CE19" s="1"/>
    </row>
    <row r="20" spans="1:83" ht="24" customHeight="1">
      <c r="A20" s="14">
        <v>9</v>
      </c>
      <c r="B20" s="141"/>
      <c r="C20" s="79"/>
      <c r="D20" s="141"/>
      <c r="E20" s="86"/>
      <c r="F20" s="86"/>
      <c r="G20" s="79"/>
      <c r="H20" s="78"/>
      <c r="I20" s="86"/>
      <c r="J20" s="86"/>
      <c r="K20" s="86"/>
      <c r="L20" s="86"/>
      <c r="M20" s="86"/>
      <c r="N20" s="79"/>
      <c r="O20" s="140"/>
      <c r="P20" s="79"/>
      <c r="Q20" s="141"/>
      <c r="R20" s="79"/>
      <c r="S20" s="142"/>
      <c r="T20" s="79"/>
      <c r="U20" s="143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79"/>
      <c r="AH20" s="1"/>
      <c r="AI20" s="1"/>
      <c r="AJ20" s="1"/>
      <c r="AK20" s="50"/>
      <c r="AL20" s="51" t="s">
        <v>50</v>
      </c>
      <c r="AM20" s="52"/>
      <c r="AN20" s="52" t="s">
        <v>62</v>
      </c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3"/>
      <c r="CC20" s="1"/>
      <c r="CD20" s="1"/>
      <c r="CE20" s="1"/>
    </row>
    <row r="21" spans="1:83" ht="24" customHeight="1">
      <c r="A21" s="14">
        <v>10</v>
      </c>
      <c r="B21" s="141"/>
      <c r="C21" s="79"/>
      <c r="D21" s="141"/>
      <c r="E21" s="86"/>
      <c r="F21" s="86"/>
      <c r="G21" s="79"/>
      <c r="H21" s="78"/>
      <c r="I21" s="86"/>
      <c r="J21" s="86"/>
      <c r="K21" s="86"/>
      <c r="L21" s="86"/>
      <c r="M21" s="86"/>
      <c r="N21" s="79"/>
      <c r="O21" s="140"/>
      <c r="P21" s="79"/>
      <c r="Q21" s="141"/>
      <c r="R21" s="79"/>
      <c r="S21" s="142"/>
      <c r="T21" s="79"/>
      <c r="U21" s="143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79"/>
      <c r="AH21" s="1"/>
      <c r="AI21" s="1"/>
      <c r="AJ21" s="1"/>
      <c r="AK21" s="54"/>
      <c r="AL21" s="55" t="s">
        <v>56</v>
      </c>
      <c r="AM21" s="56"/>
      <c r="AN21" s="56" t="s">
        <v>194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7"/>
      <c r="CC21" s="1"/>
      <c r="CD21" s="1"/>
      <c r="CE21" s="1"/>
    </row>
    <row r="22" spans="1:83" ht="24" customHeight="1">
      <c r="A22" s="14">
        <v>11</v>
      </c>
      <c r="B22" s="141"/>
      <c r="C22" s="79"/>
      <c r="D22" s="141"/>
      <c r="E22" s="86"/>
      <c r="F22" s="86"/>
      <c r="G22" s="79"/>
      <c r="H22" s="78"/>
      <c r="I22" s="86"/>
      <c r="J22" s="86"/>
      <c r="K22" s="86"/>
      <c r="L22" s="86"/>
      <c r="M22" s="86"/>
      <c r="N22" s="79"/>
      <c r="O22" s="140"/>
      <c r="P22" s="79"/>
      <c r="Q22" s="141"/>
      <c r="R22" s="79"/>
      <c r="S22" s="142"/>
      <c r="T22" s="79"/>
      <c r="U22" s="143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7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4" customHeight="1">
      <c r="A23" s="14">
        <v>12</v>
      </c>
      <c r="B23" s="141"/>
      <c r="C23" s="79"/>
      <c r="D23" s="141"/>
      <c r="E23" s="86"/>
      <c r="F23" s="86"/>
      <c r="G23" s="79"/>
      <c r="H23" s="78"/>
      <c r="I23" s="86"/>
      <c r="J23" s="86"/>
      <c r="K23" s="86"/>
      <c r="L23" s="86"/>
      <c r="M23" s="86"/>
      <c r="N23" s="79"/>
      <c r="O23" s="140"/>
      <c r="P23" s="79"/>
      <c r="Q23" s="141"/>
      <c r="R23" s="79"/>
      <c r="S23" s="142"/>
      <c r="T23" s="79"/>
      <c r="U23" s="143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7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19.5" customHeight="1">
      <c r="A24" s="15"/>
      <c r="B24" s="1" t="s">
        <v>27</v>
      </c>
      <c r="C24" s="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19.5" customHeight="1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19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8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  <c r="S27" s="1"/>
      <c r="T27" s="1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"/>
      <c r="AF27" s="1"/>
      <c r="AG27" s="1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18" customHeight="1">
      <c r="A28" s="123" t="s">
        <v>187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</row>
    <row r="29" spans="1:83" ht="18.75" customHeight="1">
      <c r="A29" s="124" t="s">
        <v>28</v>
      </c>
      <c r="B29" s="91"/>
      <c r="C29" s="91"/>
      <c r="D29" s="91"/>
      <c r="E29" s="91"/>
      <c r="F29" s="91"/>
      <c r="G29" s="91"/>
      <c r="H29" s="91"/>
      <c r="I29" s="91"/>
      <c r="J29" s="91"/>
      <c r="K29" s="1"/>
      <c r="L29" s="1"/>
      <c r="M29" s="125" t="s">
        <v>192</v>
      </c>
      <c r="N29" s="91"/>
      <c r="O29" s="91"/>
      <c r="P29" s="91"/>
      <c r="Q29" s="91"/>
      <c r="R29" s="91"/>
      <c r="S29" s="91"/>
      <c r="T29" s="91"/>
      <c r="U29" s="1"/>
      <c r="V29" s="1"/>
      <c r="W29" s="68"/>
      <c r="X29" s="69"/>
      <c r="Y29" s="69"/>
      <c r="Z29" s="69"/>
      <c r="AA29" s="69"/>
      <c r="AB29" s="69"/>
      <c r="AC29" s="69"/>
      <c r="AD29" s="69"/>
      <c r="AE29" s="69"/>
      <c r="AF29" s="6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18.75" customHeight="1">
      <c r="A30" s="114">
        <v>1000</v>
      </c>
      <c r="B30" s="86"/>
      <c r="C30" s="86"/>
      <c r="D30" s="79"/>
      <c r="E30" s="25" t="s">
        <v>29</v>
      </c>
      <c r="F30" s="112">
        <v>500</v>
      </c>
      <c r="G30" s="86"/>
      <c r="H30" s="86"/>
      <c r="I30" s="79"/>
      <c r="J30" s="26" t="s">
        <v>29</v>
      </c>
      <c r="K30" s="15"/>
      <c r="L30" s="3"/>
      <c r="M30" s="112">
        <v>500</v>
      </c>
      <c r="N30" s="86"/>
      <c r="O30" s="79"/>
      <c r="P30" s="26" t="s">
        <v>29</v>
      </c>
      <c r="Q30" s="112">
        <v>250</v>
      </c>
      <c r="R30" s="86"/>
      <c r="S30" s="79"/>
      <c r="T30" s="26" t="s">
        <v>29</v>
      </c>
      <c r="U30" s="15"/>
      <c r="V30" s="1"/>
      <c r="W30" s="68"/>
      <c r="X30" s="69"/>
      <c r="Y30" s="69"/>
      <c r="Z30" s="69"/>
      <c r="AA30" s="69"/>
      <c r="AB30" s="69"/>
      <c r="AC30" s="69"/>
      <c r="AD30" s="69"/>
      <c r="AE30" s="69"/>
      <c r="AF30" s="6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8.75" customHeight="1">
      <c r="A31" s="139"/>
      <c r="B31" s="86"/>
      <c r="C31" s="86"/>
      <c r="D31" s="79"/>
      <c r="E31" s="26" t="s">
        <v>31</v>
      </c>
      <c r="F31" s="139">
        <v>1</v>
      </c>
      <c r="G31" s="86"/>
      <c r="H31" s="86"/>
      <c r="I31" s="79"/>
      <c r="J31" s="26" t="s">
        <v>31</v>
      </c>
      <c r="K31" s="1"/>
      <c r="L31" s="3"/>
      <c r="M31" s="139"/>
      <c r="N31" s="86"/>
      <c r="O31" s="79"/>
      <c r="P31" s="26" t="s">
        <v>31</v>
      </c>
      <c r="Q31" s="139"/>
      <c r="R31" s="86"/>
      <c r="S31" s="79"/>
      <c r="T31" s="26" t="s">
        <v>31</v>
      </c>
      <c r="U31" s="15"/>
      <c r="V31" s="1"/>
      <c r="W31" s="1"/>
      <c r="X31" s="68"/>
      <c r="Y31" s="68"/>
      <c r="Z31" s="68"/>
      <c r="AA31" s="68"/>
      <c r="AB31" s="68"/>
      <c r="AC31" s="68"/>
      <c r="AD31" s="68"/>
      <c r="AE31" s="68"/>
      <c r="AF31" s="68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ht="18.75" customHeight="1">
      <c r="A32" s="103">
        <f>A30*A31</f>
        <v>0</v>
      </c>
      <c r="B32" s="86"/>
      <c r="C32" s="86"/>
      <c r="D32" s="79"/>
      <c r="E32" s="26" t="s">
        <v>29</v>
      </c>
      <c r="F32" s="103">
        <f>F30*F31</f>
        <v>500</v>
      </c>
      <c r="G32" s="86"/>
      <c r="H32" s="86"/>
      <c r="I32" s="79"/>
      <c r="J32" s="26" t="s">
        <v>29</v>
      </c>
      <c r="K32" s="1"/>
      <c r="L32" s="3"/>
      <c r="M32" s="103">
        <f>M30*M31</f>
        <v>0</v>
      </c>
      <c r="N32" s="86"/>
      <c r="O32" s="79"/>
      <c r="P32" s="26" t="s">
        <v>29</v>
      </c>
      <c r="Q32" s="103">
        <f>Q30*Q31</f>
        <v>0</v>
      </c>
      <c r="R32" s="86"/>
      <c r="S32" s="79"/>
      <c r="T32" s="26" t="s">
        <v>29</v>
      </c>
      <c r="U32" s="8"/>
      <c r="V32" s="1"/>
      <c r="W32" s="1"/>
      <c r="X32" s="22" t="s">
        <v>188</v>
      </c>
      <c r="Y32" s="23"/>
      <c r="Z32" s="23"/>
      <c r="AA32" s="126">
        <v>2000</v>
      </c>
      <c r="AB32" s="86"/>
      <c r="AC32" s="86"/>
      <c r="AD32" s="23" t="s">
        <v>29</v>
      </c>
      <c r="AE32" s="23"/>
      <c r="AF32" s="23"/>
      <c r="AG32" s="2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18.75" customHeight="1">
      <c r="A33" s="113" t="s">
        <v>32</v>
      </c>
      <c r="B33" s="86"/>
      <c r="C33" s="86"/>
      <c r="D33" s="86"/>
      <c r="E33" s="86"/>
      <c r="F33" s="86"/>
      <c r="G33" s="86"/>
      <c r="H33" s="86"/>
      <c r="I33" s="86"/>
      <c r="J33" s="86"/>
      <c r="K33" s="1"/>
      <c r="L33" s="1"/>
      <c r="M33" s="115" t="s">
        <v>193</v>
      </c>
      <c r="N33" s="86"/>
      <c r="O33" s="86"/>
      <c r="P33" s="86"/>
      <c r="Q33" s="86"/>
      <c r="R33" s="86"/>
      <c r="S33" s="86"/>
      <c r="T33" s="86"/>
      <c r="U33" s="1"/>
      <c r="V33" s="1"/>
      <c r="W33" s="1"/>
      <c r="X33" s="144"/>
      <c r="Y33" s="145"/>
      <c r="Z33" s="145"/>
      <c r="AA33" s="145"/>
      <c r="AB33" s="146"/>
      <c r="AC33" s="27" t="s">
        <v>30</v>
      </c>
      <c r="AD33" s="122">
        <f>AA32*X33</f>
        <v>0</v>
      </c>
      <c r="AE33" s="91"/>
      <c r="AF33" s="91"/>
      <c r="AG33" s="28" t="s">
        <v>29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18.75" customHeight="1">
      <c r="A34" s="114">
        <v>1000</v>
      </c>
      <c r="B34" s="86"/>
      <c r="C34" s="86"/>
      <c r="D34" s="79"/>
      <c r="E34" s="26" t="s">
        <v>29</v>
      </c>
      <c r="F34" s="112">
        <v>500</v>
      </c>
      <c r="G34" s="86"/>
      <c r="H34" s="86"/>
      <c r="I34" s="79"/>
      <c r="J34" s="26" t="s">
        <v>29</v>
      </c>
      <c r="K34" s="15"/>
      <c r="L34" s="3"/>
      <c r="M34" s="112">
        <v>500</v>
      </c>
      <c r="N34" s="86"/>
      <c r="O34" s="79"/>
      <c r="P34" s="26" t="s">
        <v>29</v>
      </c>
      <c r="Q34" s="112">
        <v>250</v>
      </c>
      <c r="R34" s="86"/>
      <c r="S34" s="79"/>
      <c r="T34" s="26" t="s">
        <v>29</v>
      </c>
      <c r="U34" s="2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18.75" customHeight="1">
      <c r="A35" s="139"/>
      <c r="B35" s="86"/>
      <c r="C35" s="86"/>
      <c r="D35" s="79"/>
      <c r="E35" s="26" t="s">
        <v>31</v>
      </c>
      <c r="F35" s="139">
        <v>2</v>
      </c>
      <c r="G35" s="86"/>
      <c r="H35" s="86"/>
      <c r="I35" s="79"/>
      <c r="J35" s="26" t="s">
        <v>31</v>
      </c>
      <c r="K35" s="1"/>
      <c r="L35" s="3"/>
      <c r="M35" s="139">
        <v>0</v>
      </c>
      <c r="N35" s="86"/>
      <c r="O35" s="79"/>
      <c r="P35" s="26" t="s">
        <v>31</v>
      </c>
      <c r="Q35" s="139"/>
      <c r="R35" s="86"/>
      <c r="S35" s="79"/>
      <c r="T35" s="26" t="s">
        <v>31</v>
      </c>
      <c r="U35" s="15"/>
      <c r="V35" s="1"/>
      <c r="W35" s="3"/>
      <c r="X35" s="22" t="s">
        <v>189</v>
      </c>
      <c r="Y35" s="23"/>
      <c r="Z35" s="23"/>
      <c r="AA35" s="23"/>
      <c r="AB35" s="23"/>
      <c r="AC35" s="23"/>
      <c r="AD35" s="23"/>
      <c r="AE35" s="23"/>
      <c r="AF35" s="23"/>
      <c r="AG35" s="2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18.75" customHeight="1">
      <c r="A36" s="103">
        <f>A34*A35</f>
        <v>0</v>
      </c>
      <c r="B36" s="86"/>
      <c r="C36" s="86"/>
      <c r="D36" s="79"/>
      <c r="E36" s="26" t="s">
        <v>29</v>
      </c>
      <c r="F36" s="103">
        <f>F34*F35</f>
        <v>1000</v>
      </c>
      <c r="G36" s="86"/>
      <c r="H36" s="86"/>
      <c r="I36" s="79"/>
      <c r="J36" s="26" t="s">
        <v>29</v>
      </c>
      <c r="K36" s="1"/>
      <c r="L36" s="3"/>
      <c r="M36" s="103">
        <f>M34*M35</f>
        <v>0</v>
      </c>
      <c r="N36" s="86"/>
      <c r="O36" s="79"/>
      <c r="P36" s="26" t="s">
        <v>29</v>
      </c>
      <c r="Q36" s="103">
        <f>Q34*Q35</f>
        <v>0</v>
      </c>
      <c r="R36" s="86"/>
      <c r="S36" s="79"/>
      <c r="T36" s="26" t="s">
        <v>29</v>
      </c>
      <c r="U36" s="8"/>
      <c r="V36" s="1"/>
      <c r="W36" s="3"/>
      <c r="X36" s="104">
        <f>A32+A36+F32+F36+M32+M36+Q32+Q36+AD33</f>
        <v>1500</v>
      </c>
      <c r="Y36" s="91"/>
      <c r="Z36" s="91"/>
      <c r="AA36" s="91"/>
      <c r="AB36" s="91"/>
      <c r="AC36" s="91"/>
      <c r="AD36" s="91"/>
      <c r="AE36" s="91"/>
      <c r="AF36" s="91"/>
      <c r="AG36" s="28" t="s">
        <v>29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11.25" customHeight="1">
      <c r="A37" s="1"/>
      <c r="B37" s="1"/>
      <c r="C37" s="1"/>
      <c r="D37" s="16"/>
      <c r="E37" s="1"/>
      <c r="F37" s="16"/>
      <c r="G37" s="1"/>
      <c r="H37" s="1"/>
      <c r="I37" s="1"/>
      <c r="J37" s="1"/>
      <c r="K37" s="1"/>
      <c r="L37" s="1"/>
      <c r="M37" s="1"/>
      <c r="N37" s="1"/>
      <c r="O37" s="1"/>
      <c r="P37" s="1"/>
      <c r="Q37" s="27"/>
      <c r="R37" s="27"/>
      <c r="S37" s="27"/>
      <c r="T37" s="27"/>
      <c r="U37" s="27"/>
      <c r="V37" s="27"/>
      <c r="W37" s="27"/>
      <c r="X37" s="23"/>
      <c r="Y37" s="27"/>
      <c r="Z37" s="27"/>
      <c r="AA37" s="27"/>
      <c r="AB37" s="27"/>
      <c r="AC37" s="27"/>
      <c r="AD37" s="27"/>
      <c r="AE37" s="27"/>
      <c r="AF37" s="23"/>
      <c r="AG37" s="1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18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0"/>
      <c r="Q38" s="31" t="s">
        <v>33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30"/>
      <c r="Q39" s="31"/>
      <c r="R39" s="31"/>
      <c r="S39" s="31"/>
      <c r="T39" s="31"/>
      <c r="U39" s="31"/>
      <c r="V39" s="31"/>
      <c r="W39" s="131">
        <v>45902</v>
      </c>
      <c r="X39" s="72"/>
      <c r="Y39" s="72"/>
      <c r="Z39" s="72"/>
      <c r="AA39" s="72"/>
      <c r="AB39" s="72"/>
      <c r="AC39" s="72"/>
      <c r="AD39" s="72"/>
      <c r="AE39" s="72"/>
      <c r="AF39" s="72"/>
      <c r="AG39" s="80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</row>
    <row r="40" spans="1:83" ht="17.25" customHeight="1">
      <c r="A40" s="33" t="s">
        <v>35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P40" s="30"/>
      <c r="Q40" s="36" t="s">
        <v>36</v>
      </c>
      <c r="R40" s="31"/>
      <c r="S40" s="31"/>
      <c r="T40" s="31"/>
      <c r="U40" s="31"/>
      <c r="V40" s="31"/>
      <c r="W40" s="135"/>
      <c r="X40" s="136"/>
      <c r="Y40" s="136"/>
      <c r="Z40" s="136"/>
      <c r="AA40" s="136"/>
      <c r="AB40" s="136"/>
      <c r="AC40" s="136"/>
      <c r="AD40" s="136"/>
      <c r="AE40" s="136"/>
      <c r="AF40" s="136"/>
      <c r="AG40" s="137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ht="17.25" customHeight="1">
      <c r="A41" s="37" t="s">
        <v>37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8"/>
      <c r="P41" s="30"/>
      <c r="Q41" s="31" t="s">
        <v>38</v>
      </c>
      <c r="R41" s="31"/>
      <c r="S41" s="31"/>
      <c r="T41" s="31"/>
      <c r="U41" s="31"/>
      <c r="V41" s="31"/>
      <c r="W41" s="138"/>
      <c r="X41" s="91"/>
      <c r="Y41" s="91"/>
      <c r="Z41" s="91"/>
      <c r="AA41" s="91"/>
      <c r="AB41" s="91"/>
      <c r="AC41" s="91"/>
      <c r="AD41" s="91"/>
      <c r="AE41" s="91"/>
      <c r="AF41" s="91"/>
      <c r="AG41" s="92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</row>
    <row r="42" spans="1:83" ht="9" customHeight="1">
      <c r="A42" s="37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8"/>
      <c r="P42" s="30"/>
      <c r="Q42" s="11"/>
      <c r="R42" s="31"/>
      <c r="S42" s="31"/>
      <c r="T42" s="31"/>
      <c r="U42" s="31"/>
      <c r="V42" s="31"/>
      <c r="W42" s="34"/>
      <c r="X42" s="11"/>
      <c r="Y42" s="11"/>
      <c r="Z42" s="11"/>
      <c r="AA42" s="11"/>
      <c r="AB42" s="11"/>
      <c r="AC42" s="11"/>
      <c r="AD42" s="11"/>
      <c r="AE42" s="11"/>
      <c r="AF42" s="11"/>
      <c r="AG42" s="32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ht="18.75" customHeight="1">
      <c r="A43" s="37"/>
      <c r="B43" s="31"/>
      <c r="C43" s="31"/>
      <c r="D43" s="11"/>
      <c r="E43" s="131">
        <v>45901</v>
      </c>
      <c r="F43" s="72"/>
      <c r="G43" s="72"/>
      <c r="H43" s="72"/>
      <c r="I43" s="72"/>
      <c r="J43" s="72"/>
      <c r="K43" s="72"/>
      <c r="L43" s="72"/>
      <c r="M43" s="72"/>
      <c r="N43" s="72"/>
      <c r="O43" s="80"/>
      <c r="P43" s="30"/>
      <c r="Q43" s="36" t="s">
        <v>39</v>
      </c>
      <c r="R43" s="31"/>
      <c r="S43" s="31"/>
      <c r="T43" s="31"/>
      <c r="U43" s="31"/>
      <c r="V43" s="31"/>
      <c r="W43" s="131" t="s">
        <v>34</v>
      </c>
      <c r="X43" s="72"/>
      <c r="Y43" s="72"/>
      <c r="Z43" s="72"/>
      <c r="AA43" s="72"/>
      <c r="AB43" s="72"/>
      <c r="AC43" s="72"/>
      <c r="AD43" s="72"/>
      <c r="AE43" s="72"/>
      <c r="AF43" s="72"/>
      <c r="AG43" s="80"/>
      <c r="AH43" s="11"/>
      <c r="AI43" s="11"/>
      <c r="AJ43" s="11"/>
      <c r="AK43" s="11"/>
      <c r="AL43" s="11"/>
      <c r="AM43" s="3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</row>
    <row r="44" spans="1:83" ht="34.5" customHeight="1">
      <c r="A44" s="37" t="s">
        <v>40</v>
      </c>
      <c r="B44" s="31"/>
      <c r="C44" s="31"/>
      <c r="D44" s="31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4"/>
      <c r="P44" s="30"/>
      <c r="Q44" s="37" t="s">
        <v>41</v>
      </c>
      <c r="R44" s="31"/>
      <c r="S44" s="31"/>
      <c r="T44" s="31"/>
      <c r="U44" s="36"/>
      <c r="V44" s="36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4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</row>
    <row r="45" spans="1:83" ht="3" customHeight="1">
      <c r="A45" s="1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"/>
      <c r="Q45" s="27"/>
      <c r="R45" s="40"/>
      <c r="S45" s="40"/>
      <c r="T45" s="40"/>
      <c r="U45" s="41"/>
      <c r="V45" s="41"/>
      <c r="W45" s="41"/>
      <c r="X45" s="102"/>
      <c r="Y45" s="91"/>
      <c r="Z45" s="91"/>
      <c r="AA45" s="91"/>
      <c r="AB45" s="91"/>
      <c r="AC45" s="91"/>
      <c r="AD45" s="91"/>
      <c r="AE45" s="91"/>
      <c r="AF45" s="91"/>
      <c r="AG45" s="28"/>
      <c r="AH45" s="15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83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2"/>
      <c r="S46" s="42"/>
      <c r="T46" s="42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8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  <row r="259" spans="1:83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</row>
    <row r="260" spans="1:83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</row>
    <row r="261" spans="1:83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</row>
    <row r="262" spans="1:83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</row>
    <row r="263" spans="1:83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</row>
    <row r="264" spans="1:83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</row>
    <row r="265" spans="1:83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</row>
    <row r="266" spans="1:83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</row>
    <row r="267" spans="1:83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</row>
    <row r="268" spans="1:83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</row>
    <row r="269" spans="1:83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</row>
    <row r="270" spans="1:83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</row>
    <row r="271" spans="1:83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</row>
    <row r="272" spans="1:83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</row>
    <row r="273" spans="1:83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</row>
    <row r="274" spans="1:83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</row>
    <row r="275" spans="1:83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</row>
    <row r="276" spans="1:83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</row>
    <row r="277" spans="1:83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</row>
    <row r="278" spans="1:83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</row>
    <row r="279" spans="1:83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</row>
    <row r="280" spans="1:83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</row>
    <row r="281" spans="1:83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</row>
    <row r="282" spans="1:83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</row>
    <row r="283" spans="1:83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</row>
    <row r="284" spans="1:83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</row>
    <row r="285" spans="1:83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</row>
    <row r="286" spans="1:83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</row>
    <row r="287" spans="1:83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</row>
    <row r="288" spans="1:83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</row>
    <row r="289" spans="1:83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</row>
    <row r="290" spans="1:83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</row>
    <row r="291" spans="1:83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</row>
    <row r="292" spans="1:83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</row>
    <row r="293" spans="1:83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</row>
    <row r="294" spans="1:83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</row>
    <row r="295" spans="1:83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</row>
    <row r="296" spans="1:83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</row>
    <row r="297" spans="1:83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</row>
    <row r="298" spans="1:83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</row>
    <row r="299" spans="1:83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</row>
    <row r="300" spans="1:83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</row>
    <row r="301" spans="1:83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</row>
    <row r="302" spans="1:83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</row>
    <row r="303" spans="1:83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</row>
    <row r="304" spans="1:83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</row>
    <row r="305" spans="1:83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</row>
    <row r="306" spans="1:83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</row>
    <row r="307" spans="1:83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</row>
    <row r="308" spans="1:83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</row>
    <row r="309" spans="1:83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</row>
    <row r="310" spans="1:83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</row>
    <row r="311" spans="1:83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3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</row>
    <row r="313" spans="1:83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</row>
    <row r="314" spans="1:83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</row>
    <row r="315" spans="1:83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</row>
    <row r="316" spans="1:83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</row>
    <row r="317" spans="1:83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</row>
    <row r="318" spans="1:83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</row>
    <row r="319" spans="1:83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</row>
    <row r="320" spans="1:83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</row>
    <row r="321" spans="1:83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</row>
    <row r="322" spans="1:83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</row>
    <row r="323" spans="1:83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</row>
    <row r="324" spans="1:83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</row>
    <row r="325" spans="1:83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</row>
    <row r="326" spans="1:83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</row>
    <row r="327" spans="1:83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</row>
    <row r="328" spans="1:83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</row>
    <row r="329" spans="1:83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</row>
    <row r="330" spans="1:83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</row>
    <row r="331" spans="1:83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</row>
    <row r="332" spans="1:83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</row>
    <row r="333" spans="1:83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</row>
    <row r="334" spans="1:83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</row>
    <row r="335" spans="1:83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</row>
    <row r="336" spans="1:83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</row>
    <row r="337" spans="1:83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</row>
    <row r="338" spans="1:83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</row>
    <row r="339" spans="1:83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</row>
    <row r="340" spans="1:83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</row>
    <row r="341" spans="1:83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</row>
    <row r="342" spans="1:83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</row>
    <row r="343" spans="1:83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</row>
    <row r="344" spans="1:83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</row>
    <row r="345" spans="1:83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</row>
    <row r="346" spans="1:83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</row>
    <row r="347" spans="1:83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</row>
    <row r="348" spans="1:83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</row>
    <row r="349" spans="1:83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</row>
    <row r="350" spans="1:83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</row>
    <row r="351" spans="1:83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</row>
    <row r="352" spans="1:83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</row>
    <row r="353" spans="1:83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</row>
    <row r="354" spans="1:83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</row>
    <row r="355" spans="1:83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</row>
    <row r="356" spans="1:83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</row>
    <row r="357" spans="1:83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</row>
    <row r="358" spans="1:83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</row>
    <row r="359" spans="1:83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</row>
    <row r="360" spans="1:83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</row>
    <row r="361" spans="1:83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</row>
    <row r="362" spans="1:83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</row>
    <row r="363" spans="1:83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</row>
    <row r="364" spans="1:83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</row>
    <row r="365" spans="1:83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</row>
    <row r="366" spans="1:83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</row>
    <row r="367" spans="1:83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</row>
    <row r="368" spans="1:83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</row>
    <row r="369" spans="1:83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</row>
    <row r="370" spans="1:83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</row>
    <row r="371" spans="1:83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</row>
    <row r="372" spans="1:83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</row>
    <row r="373" spans="1:83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</row>
    <row r="374" spans="1:83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</row>
    <row r="375" spans="1:83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</row>
    <row r="376" spans="1:83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</row>
    <row r="377" spans="1:83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</row>
    <row r="378" spans="1:83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</row>
    <row r="379" spans="1:83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</row>
    <row r="380" spans="1:83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</row>
    <row r="381" spans="1:83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</row>
    <row r="382" spans="1:83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</row>
    <row r="383" spans="1:83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</row>
    <row r="384" spans="1:83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</row>
    <row r="385" spans="1:83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</row>
    <row r="386" spans="1:83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</row>
    <row r="387" spans="1:83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</row>
    <row r="388" spans="1:83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</row>
    <row r="389" spans="1:83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</row>
    <row r="390" spans="1:83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</row>
    <row r="391" spans="1:83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</row>
    <row r="392" spans="1:83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</row>
    <row r="393" spans="1:83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</row>
    <row r="394" spans="1:83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</row>
    <row r="395" spans="1:83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</row>
    <row r="396" spans="1:83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</row>
    <row r="397" spans="1:83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</row>
    <row r="398" spans="1:83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</row>
    <row r="399" spans="1:83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</row>
    <row r="400" spans="1:83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</row>
    <row r="401" spans="1:83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</row>
    <row r="402" spans="1:83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</row>
    <row r="403" spans="1:83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</row>
    <row r="404" spans="1:83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</row>
    <row r="405" spans="1:83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</row>
    <row r="406" spans="1:83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</row>
    <row r="407" spans="1:83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</row>
    <row r="408" spans="1:83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</row>
    <row r="409" spans="1:83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</row>
    <row r="410" spans="1:83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</row>
    <row r="411" spans="1:83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</row>
    <row r="412" spans="1:83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</row>
    <row r="413" spans="1:83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</row>
    <row r="414" spans="1:83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</row>
    <row r="415" spans="1:83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</row>
    <row r="416" spans="1:83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</row>
    <row r="417" spans="1:83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</row>
    <row r="418" spans="1:83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</row>
    <row r="419" spans="1:83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</row>
    <row r="420" spans="1:83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</row>
    <row r="421" spans="1:83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</row>
    <row r="422" spans="1:83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</row>
    <row r="423" spans="1:83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</row>
    <row r="424" spans="1:83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</row>
    <row r="425" spans="1:83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</row>
    <row r="426" spans="1:83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</row>
    <row r="427" spans="1:83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</row>
    <row r="428" spans="1:83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</row>
    <row r="429" spans="1:83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</row>
    <row r="430" spans="1:83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</row>
    <row r="431" spans="1:83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</row>
    <row r="432" spans="1:83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</row>
    <row r="433" spans="1:83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</row>
    <row r="434" spans="1:83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</row>
    <row r="435" spans="1:83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</row>
    <row r="436" spans="1:83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</row>
    <row r="437" spans="1:83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</row>
    <row r="438" spans="1:83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</row>
    <row r="439" spans="1:83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</row>
    <row r="440" spans="1:83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</row>
    <row r="441" spans="1:83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</row>
    <row r="442" spans="1:83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</row>
    <row r="443" spans="1:83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</row>
    <row r="444" spans="1:83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</row>
    <row r="445" spans="1:83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</row>
    <row r="446" spans="1:83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</row>
    <row r="447" spans="1:83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</row>
    <row r="448" spans="1:83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</row>
    <row r="449" spans="1:83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</row>
    <row r="450" spans="1:83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</row>
    <row r="451" spans="1:83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</row>
    <row r="452" spans="1:83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</row>
    <row r="453" spans="1:83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</row>
    <row r="454" spans="1:83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</row>
    <row r="455" spans="1:83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</row>
    <row r="456" spans="1:83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</row>
    <row r="457" spans="1:83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</row>
    <row r="458" spans="1:83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</row>
    <row r="459" spans="1:83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</row>
    <row r="460" spans="1:83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</row>
    <row r="461" spans="1:83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</row>
    <row r="462" spans="1:83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</row>
    <row r="463" spans="1:83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</row>
    <row r="464" spans="1:83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</row>
    <row r="465" spans="1:83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</row>
    <row r="466" spans="1:83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</row>
    <row r="467" spans="1:83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</row>
    <row r="468" spans="1:83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</row>
    <row r="469" spans="1:83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</row>
    <row r="470" spans="1:83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</row>
    <row r="471" spans="1:83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</row>
    <row r="472" spans="1:83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</row>
    <row r="473" spans="1:83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</row>
    <row r="474" spans="1:83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</row>
    <row r="475" spans="1:83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</row>
    <row r="476" spans="1:83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</row>
    <row r="477" spans="1:83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</row>
    <row r="478" spans="1:83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</row>
    <row r="479" spans="1:83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</row>
    <row r="480" spans="1:83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</row>
    <row r="481" spans="1:83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</row>
    <row r="482" spans="1:83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</row>
    <row r="483" spans="1:83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</row>
    <row r="484" spans="1:83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</row>
    <row r="485" spans="1:83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</row>
    <row r="486" spans="1:83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</row>
    <row r="487" spans="1:83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</row>
    <row r="488" spans="1:83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</row>
    <row r="489" spans="1:83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</row>
    <row r="490" spans="1:83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</row>
    <row r="491" spans="1:83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</row>
    <row r="492" spans="1:83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</row>
    <row r="493" spans="1:83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</row>
    <row r="494" spans="1:83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</row>
    <row r="495" spans="1:83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</row>
    <row r="496" spans="1:83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</row>
    <row r="497" spans="1:83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</row>
    <row r="498" spans="1:83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</row>
    <row r="499" spans="1:83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</row>
    <row r="500" spans="1:83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</row>
    <row r="501" spans="1:83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</row>
    <row r="502" spans="1:83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</row>
    <row r="503" spans="1:83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</row>
    <row r="504" spans="1:83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</row>
    <row r="505" spans="1:83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</row>
    <row r="506" spans="1:83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</row>
    <row r="507" spans="1:83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</row>
    <row r="508" spans="1:83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</row>
    <row r="509" spans="1:83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</row>
    <row r="510" spans="1:83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</row>
    <row r="511" spans="1:83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</row>
    <row r="512" spans="1:83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</row>
    <row r="513" spans="1:83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</row>
    <row r="514" spans="1:83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</row>
    <row r="515" spans="1:83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</row>
    <row r="516" spans="1:83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</row>
    <row r="517" spans="1:83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</row>
    <row r="518" spans="1:83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</row>
    <row r="519" spans="1:83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</row>
    <row r="520" spans="1:83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</row>
    <row r="521" spans="1:83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</row>
    <row r="522" spans="1:83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</row>
    <row r="523" spans="1:83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</row>
    <row r="524" spans="1:83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</row>
    <row r="525" spans="1:83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</row>
    <row r="526" spans="1:83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</row>
    <row r="527" spans="1:83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</row>
    <row r="528" spans="1:83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</row>
    <row r="529" spans="1:83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</row>
    <row r="530" spans="1:83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</row>
    <row r="531" spans="1:83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</row>
    <row r="532" spans="1:83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</row>
    <row r="533" spans="1:83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</row>
    <row r="534" spans="1:83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</row>
    <row r="535" spans="1:83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</row>
    <row r="536" spans="1:83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</row>
    <row r="537" spans="1:83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</row>
    <row r="538" spans="1:83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</row>
    <row r="539" spans="1:83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</row>
    <row r="540" spans="1:83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</row>
    <row r="541" spans="1:83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</row>
    <row r="542" spans="1:83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</row>
    <row r="543" spans="1:83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</row>
    <row r="544" spans="1:83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</row>
    <row r="545" spans="1:83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</row>
    <row r="546" spans="1:83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</row>
    <row r="547" spans="1:83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</row>
    <row r="548" spans="1:83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</row>
    <row r="549" spans="1:83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</row>
    <row r="550" spans="1:83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</row>
    <row r="551" spans="1:83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</row>
    <row r="552" spans="1:83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</row>
    <row r="553" spans="1:83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</row>
    <row r="554" spans="1:83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</row>
    <row r="555" spans="1:83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</row>
    <row r="556" spans="1:83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</row>
    <row r="557" spans="1:83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</row>
    <row r="558" spans="1:83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</row>
    <row r="559" spans="1:83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</row>
    <row r="560" spans="1:83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</row>
    <row r="561" spans="1:83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</row>
    <row r="562" spans="1:83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</row>
    <row r="563" spans="1:83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</row>
    <row r="564" spans="1:83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</row>
    <row r="565" spans="1:83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</row>
    <row r="566" spans="1:83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</row>
    <row r="567" spans="1:83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</row>
    <row r="568" spans="1:83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</row>
    <row r="569" spans="1:83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</row>
    <row r="570" spans="1:83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</row>
    <row r="571" spans="1:83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</row>
    <row r="572" spans="1:83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</row>
    <row r="573" spans="1:83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</row>
    <row r="574" spans="1:83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</row>
    <row r="575" spans="1:83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</row>
    <row r="576" spans="1:83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</row>
    <row r="577" spans="1:83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</row>
    <row r="578" spans="1:83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</row>
    <row r="579" spans="1:83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</row>
    <row r="580" spans="1:83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</row>
    <row r="581" spans="1:83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</row>
    <row r="582" spans="1:83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</row>
    <row r="583" spans="1:83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</row>
    <row r="584" spans="1:83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</row>
    <row r="585" spans="1:83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</row>
    <row r="586" spans="1:83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</row>
    <row r="587" spans="1:83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</row>
    <row r="588" spans="1:83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</row>
    <row r="589" spans="1:83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</row>
    <row r="590" spans="1:83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</row>
    <row r="591" spans="1:83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</row>
    <row r="592" spans="1:83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</row>
    <row r="593" spans="1:83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</row>
    <row r="594" spans="1:83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</row>
    <row r="595" spans="1:83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</row>
    <row r="596" spans="1:83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</row>
    <row r="597" spans="1:83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</row>
    <row r="598" spans="1:83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</row>
    <row r="599" spans="1:83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</row>
    <row r="600" spans="1:83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</row>
    <row r="601" spans="1:83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</row>
    <row r="602" spans="1:83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</row>
    <row r="603" spans="1:83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</row>
    <row r="604" spans="1:83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</row>
    <row r="605" spans="1:83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</row>
    <row r="606" spans="1:83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</row>
    <row r="607" spans="1:83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</row>
    <row r="608" spans="1:83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</row>
    <row r="609" spans="1:83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</row>
    <row r="610" spans="1:83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</row>
    <row r="611" spans="1:83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</row>
    <row r="612" spans="1:83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</row>
    <row r="613" spans="1:83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</row>
    <row r="614" spans="1:83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</row>
    <row r="615" spans="1:83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</row>
    <row r="616" spans="1:83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</row>
    <row r="617" spans="1:83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</row>
    <row r="618" spans="1:83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</row>
    <row r="619" spans="1:83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</row>
    <row r="620" spans="1:83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</row>
    <row r="621" spans="1:83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</row>
    <row r="622" spans="1:83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</row>
    <row r="623" spans="1:83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</row>
    <row r="624" spans="1:83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</row>
    <row r="625" spans="1:83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</row>
    <row r="626" spans="1:83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</row>
    <row r="627" spans="1:83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</row>
    <row r="628" spans="1:83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</row>
    <row r="629" spans="1:83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</row>
    <row r="630" spans="1:83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</row>
    <row r="631" spans="1:83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</row>
    <row r="632" spans="1:83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</row>
    <row r="633" spans="1:83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</row>
    <row r="634" spans="1:83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</row>
    <row r="635" spans="1:83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</row>
    <row r="636" spans="1:83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</row>
    <row r="637" spans="1:83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</row>
    <row r="638" spans="1:83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</row>
    <row r="639" spans="1:83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</row>
    <row r="640" spans="1:83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</row>
    <row r="641" spans="1:83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</row>
    <row r="642" spans="1:83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</row>
    <row r="643" spans="1:83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</row>
    <row r="644" spans="1:83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</row>
    <row r="645" spans="1:83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</row>
    <row r="646" spans="1:83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</row>
    <row r="647" spans="1:83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</row>
    <row r="648" spans="1:83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</row>
    <row r="649" spans="1:83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</row>
    <row r="650" spans="1:83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</row>
    <row r="651" spans="1:83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</row>
    <row r="652" spans="1:83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</row>
    <row r="653" spans="1:83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</row>
    <row r="654" spans="1:83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</row>
    <row r="655" spans="1:83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</row>
    <row r="656" spans="1:83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</row>
    <row r="657" spans="1:83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</row>
    <row r="658" spans="1:83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</row>
    <row r="659" spans="1:83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</row>
    <row r="660" spans="1:83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</row>
    <row r="661" spans="1:83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</row>
    <row r="662" spans="1:83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</row>
    <row r="663" spans="1:83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</row>
    <row r="664" spans="1:83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</row>
    <row r="665" spans="1:83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</row>
    <row r="666" spans="1:83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</row>
    <row r="667" spans="1:83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</row>
    <row r="668" spans="1:83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</row>
    <row r="669" spans="1:83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</row>
    <row r="670" spans="1:83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</row>
    <row r="671" spans="1:83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</row>
    <row r="672" spans="1:83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</row>
    <row r="673" spans="1:83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</row>
    <row r="674" spans="1:83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</row>
    <row r="675" spans="1:83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</row>
    <row r="676" spans="1:83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</row>
    <row r="677" spans="1:83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</row>
    <row r="678" spans="1:83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</row>
    <row r="679" spans="1:83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</row>
    <row r="680" spans="1:83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</row>
    <row r="681" spans="1:83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</row>
    <row r="682" spans="1:83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</row>
    <row r="683" spans="1:83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</row>
    <row r="684" spans="1:83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</row>
    <row r="685" spans="1:83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</row>
    <row r="686" spans="1:83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</row>
    <row r="687" spans="1:83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</row>
    <row r="688" spans="1:83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</row>
    <row r="689" spans="1:83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</row>
    <row r="690" spans="1:83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</row>
    <row r="691" spans="1:83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</row>
    <row r="692" spans="1:83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</row>
    <row r="693" spans="1:83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</row>
    <row r="694" spans="1:83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</row>
    <row r="695" spans="1:83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</row>
    <row r="696" spans="1:83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</row>
    <row r="697" spans="1:83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</row>
    <row r="698" spans="1:83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</row>
    <row r="699" spans="1:83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</row>
    <row r="700" spans="1:83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</row>
    <row r="701" spans="1:83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</row>
    <row r="702" spans="1:83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</row>
    <row r="703" spans="1:83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</row>
    <row r="704" spans="1:83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</row>
    <row r="705" spans="1:83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</row>
    <row r="706" spans="1:83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</row>
    <row r="707" spans="1:83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</row>
    <row r="708" spans="1:83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</row>
    <row r="709" spans="1:83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</row>
    <row r="710" spans="1:83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</row>
    <row r="711" spans="1:83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</row>
    <row r="712" spans="1:83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</row>
    <row r="713" spans="1:83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</row>
    <row r="714" spans="1:83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</row>
    <row r="715" spans="1:83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</row>
    <row r="716" spans="1:83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</row>
    <row r="717" spans="1:83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</row>
    <row r="718" spans="1:83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</row>
    <row r="719" spans="1:83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</row>
    <row r="720" spans="1:83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</row>
    <row r="721" spans="1:83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</row>
    <row r="722" spans="1:83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</row>
    <row r="723" spans="1:83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</row>
    <row r="724" spans="1:83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</row>
    <row r="725" spans="1:83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</row>
    <row r="726" spans="1:83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</row>
    <row r="727" spans="1:83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</row>
    <row r="728" spans="1:83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</row>
    <row r="729" spans="1:83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</row>
    <row r="730" spans="1:83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</row>
    <row r="731" spans="1:83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</row>
    <row r="732" spans="1:83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</row>
    <row r="733" spans="1:83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</row>
    <row r="734" spans="1:83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</row>
    <row r="735" spans="1:83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</row>
    <row r="736" spans="1:83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</row>
    <row r="737" spans="1:83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</row>
    <row r="738" spans="1:83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</row>
    <row r="739" spans="1:83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</row>
    <row r="740" spans="1:83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</row>
    <row r="741" spans="1:83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</row>
    <row r="742" spans="1:83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</row>
    <row r="743" spans="1:83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</row>
    <row r="744" spans="1:83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</row>
    <row r="745" spans="1:83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</row>
    <row r="746" spans="1:83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</row>
    <row r="747" spans="1:83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</row>
    <row r="748" spans="1:83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</row>
    <row r="749" spans="1:83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</row>
    <row r="750" spans="1:83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</row>
    <row r="751" spans="1:83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</row>
    <row r="752" spans="1:83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</row>
    <row r="753" spans="1:83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</row>
    <row r="754" spans="1:83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</row>
    <row r="755" spans="1:83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</row>
    <row r="756" spans="1:83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</row>
    <row r="757" spans="1:83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</row>
    <row r="758" spans="1:83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</row>
    <row r="759" spans="1:83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</row>
    <row r="760" spans="1:83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</row>
    <row r="761" spans="1:83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</row>
    <row r="762" spans="1:83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</row>
    <row r="763" spans="1:83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</row>
    <row r="764" spans="1:83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</row>
    <row r="765" spans="1:83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</row>
    <row r="766" spans="1:83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</row>
    <row r="767" spans="1:83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</row>
    <row r="768" spans="1:83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</row>
    <row r="769" spans="1:83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</row>
    <row r="770" spans="1:83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</row>
    <row r="771" spans="1:83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</row>
    <row r="772" spans="1:83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</row>
    <row r="773" spans="1:83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</row>
    <row r="774" spans="1:83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</row>
    <row r="775" spans="1:83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</row>
    <row r="776" spans="1:83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</row>
    <row r="777" spans="1:83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</row>
    <row r="778" spans="1:83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</row>
    <row r="779" spans="1:83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</row>
    <row r="780" spans="1:83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</row>
    <row r="781" spans="1:83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</row>
    <row r="782" spans="1:83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</row>
    <row r="783" spans="1:83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</row>
    <row r="784" spans="1:83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</row>
    <row r="785" spans="1:83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</row>
    <row r="786" spans="1:83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</row>
    <row r="787" spans="1:83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</row>
    <row r="788" spans="1:83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</row>
    <row r="789" spans="1:83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</row>
    <row r="790" spans="1:83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</row>
    <row r="791" spans="1:83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</row>
    <row r="792" spans="1:83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</row>
    <row r="793" spans="1:83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</row>
    <row r="794" spans="1:83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</row>
    <row r="795" spans="1:83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</row>
    <row r="796" spans="1:83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</row>
    <row r="797" spans="1:83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</row>
    <row r="798" spans="1:83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</row>
    <row r="799" spans="1:83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</row>
    <row r="800" spans="1:83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</row>
    <row r="801" spans="1:83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</row>
    <row r="802" spans="1:83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</row>
    <row r="803" spans="1:83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</row>
    <row r="804" spans="1:83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</row>
    <row r="805" spans="1:83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</row>
    <row r="806" spans="1:83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</row>
    <row r="807" spans="1:83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</row>
    <row r="808" spans="1:83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</row>
    <row r="809" spans="1:83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</row>
    <row r="810" spans="1:83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</row>
    <row r="811" spans="1:83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</row>
    <row r="812" spans="1:83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</row>
    <row r="813" spans="1:83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</row>
    <row r="814" spans="1:83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</row>
    <row r="815" spans="1:83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</row>
    <row r="816" spans="1:83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</row>
    <row r="817" spans="1:83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</row>
    <row r="818" spans="1:83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</row>
    <row r="819" spans="1:83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</row>
    <row r="820" spans="1:83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</row>
    <row r="821" spans="1:83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</row>
    <row r="822" spans="1:83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</row>
    <row r="823" spans="1:83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</row>
    <row r="824" spans="1:83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</row>
    <row r="825" spans="1:83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</row>
    <row r="826" spans="1:83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</row>
    <row r="827" spans="1:83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</row>
    <row r="828" spans="1:83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</row>
    <row r="829" spans="1:83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</row>
    <row r="830" spans="1:83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</row>
    <row r="831" spans="1:83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</row>
    <row r="832" spans="1:83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</row>
    <row r="833" spans="1:83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</row>
    <row r="834" spans="1:83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</row>
    <row r="835" spans="1:83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</row>
    <row r="836" spans="1:83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</row>
    <row r="837" spans="1:83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</row>
    <row r="838" spans="1:83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</row>
    <row r="839" spans="1:83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</row>
    <row r="840" spans="1:83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</row>
    <row r="841" spans="1:83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</row>
    <row r="842" spans="1:83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</row>
    <row r="843" spans="1:83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</row>
    <row r="844" spans="1:83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</row>
    <row r="845" spans="1:83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</row>
    <row r="846" spans="1:83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</row>
    <row r="847" spans="1:83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</row>
    <row r="848" spans="1:83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</row>
    <row r="849" spans="1:83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</row>
    <row r="850" spans="1:83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</row>
    <row r="851" spans="1:83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</row>
    <row r="852" spans="1:83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</row>
    <row r="853" spans="1:83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</row>
    <row r="854" spans="1:83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</row>
    <row r="855" spans="1:83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</row>
    <row r="856" spans="1:83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</row>
    <row r="857" spans="1:83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</row>
    <row r="858" spans="1:83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</row>
    <row r="859" spans="1:83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</row>
    <row r="860" spans="1:83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</row>
    <row r="861" spans="1:83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</row>
    <row r="862" spans="1:83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</row>
    <row r="863" spans="1:83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</row>
    <row r="864" spans="1:83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</row>
    <row r="865" spans="1:83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</row>
    <row r="866" spans="1:83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</row>
    <row r="867" spans="1:83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</row>
    <row r="868" spans="1:83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</row>
    <row r="869" spans="1:83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</row>
    <row r="870" spans="1:83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</row>
    <row r="871" spans="1:83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</row>
    <row r="872" spans="1:83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</row>
    <row r="873" spans="1:83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</row>
    <row r="874" spans="1:83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</row>
    <row r="875" spans="1:83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</row>
    <row r="876" spans="1:83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</row>
    <row r="877" spans="1:83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</row>
    <row r="878" spans="1:83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</row>
    <row r="879" spans="1:83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</row>
    <row r="880" spans="1:83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</row>
    <row r="881" spans="1:83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</row>
    <row r="882" spans="1:83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</row>
    <row r="883" spans="1:83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</row>
    <row r="884" spans="1:83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</row>
    <row r="885" spans="1:83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</row>
    <row r="886" spans="1:83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</row>
    <row r="887" spans="1:83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</row>
    <row r="888" spans="1:83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</row>
    <row r="889" spans="1:83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</row>
    <row r="890" spans="1:83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</row>
    <row r="891" spans="1:83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</row>
    <row r="892" spans="1:83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</row>
    <row r="893" spans="1:83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</row>
    <row r="894" spans="1:83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</row>
    <row r="895" spans="1:83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</row>
    <row r="896" spans="1:83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</row>
    <row r="897" spans="1:83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</row>
    <row r="898" spans="1:83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</row>
    <row r="899" spans="1:83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</row>
    <row r="900" spans="1:83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</row>
    <row r="901" spans="1:83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</row>
    <row r="902" spans="1:83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</row>
    <row r="903" spans="1:83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</row>
    <row r="904" spans="1:83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</row>
    <row r="905" spans="1:83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</row>
    <row r="906" spans="1:83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</row>
    <row r="907" spans="1:83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</row>
    <row r="908" spans="1:83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</row>
    <row r="909" spans="1:83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</row>
    <row r="910" spans="1:83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</row>
    <row r="911" spans="1:83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</row>
    <row r="912" spans="1:83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</row>
    <row r="913" spans="1:83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</row>
    <row r="914" spans="1:83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</row>
    <row r="915" spans="1:83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</row>
    <row r="916" spans="1:83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</row>
    <row r="917" spans="1:83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</row>
    <row r="918" spans="1:83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</row>
    <row r="919" spans="1:83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</row>
    <row r="920" spans="1:83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</row>
    <row r="921" spans="1:83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</row>
    <row r="922" spans="1:83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</row>
    <row r="923" spans="1:83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</row>
    <row r="924" spans="1:83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</row>
    <row r="925" spans="1:83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</row>
    <row r="926" spans="1:83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</row>
    <row r="927" spans="1:83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</row>
    <row r="928" spans="1:83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</row>
    <row r="929" spans="1:83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</row>
    <row r="930" spans="1:83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</row>
    <row r="931" spans="1:83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</row>
    <row r="932" spans="1:83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</row>
    <row r="933" spans="1:83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</row>
    <row r="934" spans="1:83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</row>
    <row r="935" spans="1:83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</row>
    <row r="936" spans="1:83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</row>
    <row r="937" spans="1:83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</row>
    <row r="938" spans="1:83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</row>
    <row r="939" spans="1:83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</row>
    <row r="940" spans="1:83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</row>
    <row r="941" spans="1:83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</row>
    <row r="942" spans="1:83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</row>
    <row r="943" spans="1:83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</row>
    <row r="944" spans="1:83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</row>
    <row r="945" spans="1:83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</row>
    <row r="946" spans="1:83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</row>
    <row r="947" spans="1:83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</row>
    <row r="948" spans="1:83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</row>
    <row r="949" spans="1:83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</row>
    <row r="950" spans="1:83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</row>
    <row r="951" spans="1:83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</row>
    <row r="952" spans="1:83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</row>
    <row r="953" spans="1:83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</row>
    <row r="954" spans="1:83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</row>
    <row r="955" spans="1:83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</row>
    <row r="956" spans="1:83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</row>
    <row r="957" spans="1:83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</row>
    <row r="958" spans="1:83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</row>
    <row r="959" spans="1:83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</row>
    <row r="960" spans="1:83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</row>
    <row r="961" spans="1:83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</row>
    <row r="962" spans="1:83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</row>
    <row r="963" spans="1:83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</row>
    <row r="964" spans="1:83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</row>
    <row r="965" spans="1:83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</row>
    <row r="966" spans="1:83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</row>
    <row r="967" spans="1:83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</row>
    <row r="968" spans="1:83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</row>
    <row r="969" spans="1:83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</row>
    <row r="970" spans="1:83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</row>
    <row r="971" spans="1:83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</row>
    <row r="972" spans="1:83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</row>
    <row r="973" spans="1:83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</row>
    <row r="974" spans="1:83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</row>
    <row r="975" spans="1:83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</row>
    <row r="976" spans="1:83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</row>
    <row r="977" spans="1:83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</row>
    <row r="978" spans="1:83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</row>
    <row r="979" spans="1:83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</row>
    <row r="980" spans="1:83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</row>
    <row r="981" spans="1:83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</row>
    <row r="982" spans="1:83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</row>
    <row r="983" spans="1:83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</row>
    <row r="984" spans="1:83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</row>
    <row r="985" spans="1:83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</row>
    <row r="986" spans="1:83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</row>
    <row r="987" spans="1:83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</row>
    <row r="988" spans="1:83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</row>
    <row r="989" spans="1:83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</row>
    <row r="990" spans="1:83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</row>
    <row r="991" spans="1:83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</row>
    <row r="992" spans="1:83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</row>
    <row r="993" spans="1:83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</row>
    <row r="994" spans="1:83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</row>
    <row r="995" spans="1:83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</row>
    <row r="996" spans="1:83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</row>
    <row r="997" spans="1:83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</row>
    <row r="998" spans="1:83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</row>
    <row r="999" spans="1:83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</row>
    <row r="1000" spans="1:83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</row>
  </sheetData>
  <sheetProtection algorithmName="SHA-512" hashValue="e6U+eWzshE78Y3CJUyR3ji2O3NMDNUyupaE7vDL/L3fwMITi+yh+uQMQk33dwJwrZu238/qmEb7LklQJn+WabQ==" saltValue="NvCtTPohmyGm55nbYlgXpA==" spinCount="100000" sheet="1" selectLockedCells="1"/>
  <mergeCells count="153">
    <mergeCell ref="O12:P12"/>
    <mergeCell ref="Q12:R12"/>
    <mergeCell ref="S12:T12"/>
    <mergeCell ref="U12:AG12"/>
    <mergeCell ref="B11:C11"/>
    <mergeCell ref="D11:G11"/>
    <mergeCell ref="B12:C12"/>
    <mergeCell ref="D12:G12"/>
    <mergeCell ref="H12:N12"/>
    <mergeCell ref="B13:C13"/>
    <mergeCell ref="D13:G13"/>
    <mergeCell ref="B15:C15"/>
    <mergeCell ref="D15:G15"/>
    <mergeCell ref="H15:N15"/>
    <mergeCell ref="O15:P15"/>
    <mergeCell ref="Q15:R15"/>
    <mergeCell ref="S15:T15"/>
    <mergeCell ref="U15:AG15"/>
    <mergeCell ref="H13:N13"/>
    <mergeCell ref="O13:P13"/>
    <mergeCell ref="Q13:R13"/>
    <mergeCell ref="S13:T13"/>
    <mergeCell ref="U13:AG13"/>
    <mergeCell ref="B14:C14"/>
    <mergeCell ref="D14:G14"/>
    <mergeCell ref="H14:N14"/>
    <mergeCell ref="O14:P14"/>
    <mergeCell ref="Q14:R14"/>
    <mergeCell ref="S14:T14"/>
    <mergeCell ref="U14:AG14"/>
    <mergeCell ref="B16:C16"/>
    <mergeCell ref="D16:G16"/>
    <mergeCell ref="H16:N16"/>
    <mergeCell ref="O16:P16"/>
    <mergeCell ref="Q16:R16"/>
    <mergeCell ref="S16:T16"/>
    <mergeCell ref="U16:AG16"/>
    <mergeCell ref="B17:C17"/>
    <mergeCell ref="D17:G17"/>
    <mergeCell ref="H17:N17"/>
    <mergeCell ref="O17:P17"/>
    <mergeCell ref="Q17:R17"/>
    <mergeCell ref="S17:T17"/>
    <mergeCell ref="U17:AG17"/>
    <mergeCell ref="U20:AG20"/>
    <mergeCell ref="B21:C21"/>
    <mergeCell ref="D21:G21"/>
    <mergeCell ref="H21:N21"/>
    <mergeCell ref="O21:P21"/>
    <mergeCell ref="Q21:R21"/>
    <mergeCell ref="S21:T21"/>
    <mergeCell ref="U21:AG21"/>
    <mergeCell ref="B18:C18"/>
    <mergeCell ref="D18:G18"/>
    <mergeCell ref="H18:N18"/>
    <mergeCell ref="O18:P18"/>
    <mergeCell ref="Q18:R18"/>
    <mergeCell ref="S18:T18"/>
    <mergeCell ref="U18:AG18"/>
    <mergeCell ref="B19:C19"/>
    <mergeCell ref="D19:G19"/>
    <mergeCell ref="H19:N19"/>
    <mergeCell ref="O19:P19"/>
    <mergeCell ref="Q19:R19"/>
    <mergeCell ref="S19:T19"/>
    <mergeCell ref="U19:AG19"/>
    <mergeCell ref="B20:C20"/>
    <mergeCell ref="D20:G20"/>
    <mergeCell ref="H20:N20"/>
    <mergeCell ref="O20:P20"/>
    <mergeCell ref="Q20:R20"/>
    <mergeCell ref="S20:T20"/>
    <mergeCell ref="B22:C22"/>
    <mergeCell ref="D22:G22"/>
    <mergeCell ref="H22:N22"/>
    <mergeCell ref="O22:P22"/>
    <mergeCell ref="Q22:R22"/>
    <mergeCell ref="S22:T22"/>
    <mergeCell ref="U22:AG22"/>
    <mergeCell ref="Q30:S30"/>
    <mergeCell ref="X33:AB33"/>
    <mergeCell ref="AD33:AF33"/>
    <mergeCell ref="A28:V28"/>
    <mergeCell ref="A29:J29"/>
    <mergeCell ref="M29:T29"/>
    <mergeCell ref="AA32:AC32"/>
    <mergeCell ref="A30:D30"/>
    <mergeCell ref="M30:O30"/>
    <mergeCell ref="B23:C23"/>
    <mergeCell ref="D23:G23"/>
    <mergeCell ref="H23:N23"/>
    <mergeCell ref="O23:P23"/>
    <mergeCell ref="Q23:R23"/>
    <mergeCell ref="S23:T23"/>
    <mergeCell ref="U23:AG23"/>
    <mergeCell ref="F30:I30"/>
    <mergeCell ref="F31:I31"/>
    <mergeCell ref="A32:D32"/>
    <mergeCell ref="M35:O35"/>
    <mergeCell ref="Q35:S35"/>
    <mergeCell ref="M31:O31"/>
    <mergeCell ref="Q31:S31"/>
    <mergeCell ref="M32:O32"/>
    <mergeCell ref="Q32:S32"/>
    <mergeCell ref="E43:O43"/>
    <mergeCell ref="F34:I34"/>
    <mergeCell ref="F35:I35"/>
    <mergeCell ref="F32:I32"/>
    <mergeCell ref="A33:J33"/>
    <mergeCell ref="A34:D34"/>
    <mergeCell ref="A35:D35"/>
    <mergeCell ref="A31:D31"/>
    <mergeCell ref="M33:T33"/>
    <mergeCell ref="M34:O34"/>
    <mergeCell ref="Q34:S34"/>
    <mergeCell ref="W43:AG43"/>
    <mergeCell ref="E44:O44"/>
    <mergeCell ref="W44:AG44"/>
    <mergeCell ref="X45:AF45"/>
    <mergeCell ref="A36:D36"/>
    <mergeCell ref="F36:I36"/>
    <mergeCell ref="M36:O36"/>
    <mergeCell ref="Q36:S36"/>
    <mergeCell ref="X36:AF36"/>
    <mergeCell ref="W39:AG39"/>
    <mergeCell ref="W40:AG41"/>
    <mergeCell ref="AA1:AG1"/>
    <mergeCell ref="B2:E2"/>
    <mergeCell ref="F2:G2"/>
    <mergeCell ref="H2:AA2"/>
    <mergeCell ref="L4:M4"/>
    <mergeCell ref="P4:Q4"/>
    <mergeCell ref="R4:Y4"/>
    <mergeCell ref="T6:U6"/>
    <mergeCell ref="V6:W6"/>
    <mergeCell ref="Q8:AG8"/>
    <mergeCell ref="E4:K4"/>
    <mergeCell ref="A6:H6"/>
    <mergeCell ref="J6:K6"/>
    <mergeCell ref="L6:M6"/>
    <mergeCell ref="N6:O6"/>
    <mergeCell ref="P6:Q6"/>
    <mergeCell ref="R6:S6"/>
    <mergeCell ref="A10:A11"/>
    <mergeCell ref="B10:G10"/>
    <mergeCell ref="H10:N11"/>
    <mergeCell ref="O10:P10"/>
    <mergeCell ref="Q10:R10"/>
    <mergeCell ref="S10:T10"/>
    <mergeCell ref="U10:AG11"/>
    <mergeCell ref="S11:T11"/>
    <mergeCell ref="O11:P11"/>
    <mergeCell ref="Q11:R11"/>
  </mergeCells>
  <phoneticPr fontId="18"/>
  <dataValidations count="6">
    <dataValidation type="list" allowBlank="1" showErrorMessage="1" sqref="B2" xr:uid="{00000000-0002-0000-0100-000000000000}">
      <formula1>年度</formula1>
    </dataValidation>
    <dataValidation type="list" allowBlank="1" showErrorMessage="1" sqref="B12:B23" xr:uid="{00000000-0002-0000-0100-000001000000}">
      <formula1>隊</formula1>
    </dataValidation>
    <dataValidation type="list" allowBlank="1" showErrorMessage="1" sqref="E4" xr:uid="{00000000-0002-0000-0100-000002000000}">
      <formula1>地区リスト</formula1>
    </dataValidation>
    <dataValidation type="list" allowBlank="1" showErrorMessage="1" sqref="D12:D23" xr:uid="{00000000-0002-0000-0100-000003000000}">
      <formula1>INDIRECT(B12)</formula1>
    </dataValidation>
    <dataValidation type="list" allowBlank="1" showErrorMessage="1" sqref="R4" xr:uid="{00000000-0002-0000-0100-000004000000}">
      <formula1>INDIRECT($E$4)</formula1>
    </dataValidation>
    <dataValidation type="list" allowBlank="1" showErrorMessage="1" sqref="Q12:Q23" xr:uid="{00000000-0002-0000-0100-000005000000}">
      <formula1>登録区分</formula1>
    </dataValidation>
  </dataValidations>
  <pageMargins left="0.78740157480314965" right="0.31496062992125984" top="0.51181102362204722" bottom="0.31496062992125984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XFD1048576"/>
    </sheetView>
  </sheetViews>
  <sheetFormatPr defaultColWidth="14.453125" defaultRowHeight="15" customHeight="1"/>
  <cols>
    <col min="1" max="26" width="15.81640625" customWidth="1"/>
  </cols>
  <sheetData>
    <row r="1" spans="1:26" ht="12" customHeight="1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" customHeight="1">
      <c r="A2" s="60" t="s">
        <v>64</v>
      </c>
      <c r="B2" s="60" t="s">
        <v>6</v>
      </c>
      <c r="C2" s="60" t="s">
        <v>65</v>
      </c>
      <c r="D2" s="60" t="s">
        <v>66</v>
      </c>
      <c r="E2" s="60" t="s">
        <v>67</v>
      </c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2" customHeight="1">
      <c r="A3" s="59" t="s">
        <v>68</v>
      </c>
      <c r="B3" s="59" t="s">
        <v>69</v>
      </c>
      <c r="C3" s="61">
        <v>21</v>
      </c>
      <c r="D3" s="61">
        <v>1</v>
      </c>
      <c r="E3" s="61">
        <v>1</v>
      </c>
      <c r="F3" s="61">
        <v>1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" customHeight="1">
      <c r="A4" s="59" t="s">
        <v>68</v>
      </c>
      <c r="B4" s="59" t="s">
        <v>70</v>
      </c>
      <c r="C4" s="61">
        <v>21</v>
      </c>
      <c r="D4" s="61">
        <v>1</v>
      </c>
      <c r="E4" s="61">
        <v>6</v>
      </c>
      <c r="F4" s="61">
        <v>1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" customHeight="1">
      <c r="A5" s="59" t="s">
        <v>68</v>
      </c>
      <c r="B5" s="59" t="s">
        <v>71</v>
      </c>
      <c r="C5" s="61">
        <v>21</v>
      </c>
      <c r="D5" s="61">
        <v>1</v>
      </c>
      <c r="E5" s="61">
        <v>8</v>
      </c>
      <c r="F5" s="61">
        <v>1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" customHeight="1">
      <c r="A6" s="59" t="s">
        <v>68</v>
      </c>
      <c r="B6" s="59" t="s">
        <v>72</v>
      </c>
      <c r="C6" s="61">
        <v>21</v>
      </c>
      <c r="D6" s="61">
        <v>1</v>
      </c>
      <c r="E6" s="61">
        <v>9</v>
      </c>
      <c r="F6" s="61">
        <v>1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" customHeight="1">
      <c r="A7" s="59" t="s">
        <v>68</v>
      </c>
      <c r="B7" s="59" t="s">
        <v>73</v>
      </c>
      <c r="C7" s="61">
        <v>21</v>
      </c>
      <c r="D7" s="61">
        <v>1</v>
      </c>
      <c r="E7" s="61">
        <v>13</v>
      </c>
      <c r="F7" s="61">
        <v>1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" customHeight="1">
      <c r="A8" s="59" t="s">
        <v>68</v>
      </c>
      <c r="B8" s="59" t="s">
        <v>74</v>
      </c>
      <c r="C8" s="61">
        <v>21</v>
      </c>
      <c r="D8" s="61">
        <v>1</v>
      </c>
      <c r="E8" s="61">
        <v>14</v>
      </c>
      <c r="F8" s="61">
        <v>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" customHeight="1">
      <c r="A9" s="59" t="s">
        <v>68</v>
      </c>
      <c r="B9" s="59" t="s">
        <v>75</v>
      </c>
      <c r="C9" s="61">
        <v>21</v>
      </c>
      <c r="D9" s="61">
        <v>1</v>
      </c>
      <c r="E9" s="61">
        <v>18</v>
      </c>
      <c r="F9" s="61">
        <v>1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" customHeight="1">
      <c r="A10" s="59" t="s">
        <v>68</v>
      </c>
      <c r="B10" s="59" t="s">
        <v>76</v>
      </c>
      <c r="C10" s="61">
        <v>21</v>
      </c>
      <c r="D10" s="61">
        <v>1</v>
      </c>
      <c r="E10" s="61">
        <v>25</v>
      </c>
      <c r="F10" s="61">
        <v>1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" customHeight="1">
      <c r="A11" s="59" t="s">
        <v>68</v>
      </c>
      <c r="B11" s="59" t="s">
        <v>77</v>
      </c>
      <c r="C11" s="61">
        <v>21</v>
      </c>
      <c r="D11" s="61">
        <v>2</v>
      </c>
      <c r="E11" s="61">
        <v>1</v>
      </c>
      <c r="F11" s="61">
        <v>1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" customHeight="1">
      <c r="A12" s="59" t="s">
        <v>68</v>
      </c>
      <c r="B12" s="59" t="s">
        <v>78</v>
      </c>
      <c r="C12" s="61">
        <v>21</v>
      </c>
      <c r="D12" s="61">
        <v>2</v>
      </c>
      <c r="E12" s="61">
        <v>3</v>
      </c>
      <c r="F12" s="61">
        <v>1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" customHeight="1">
      <c r="A13" s="59" t="s">
        <v>68</v>
      </c>
      <c r="B13" s="59" t="s">
        <v>79</v>
      </c>
      <c r="C13" s="61">
        <v>21</v>
      </c>
      <c r="D13" s="61">
        <v>2</v>
      </c>
      <c r="E13" s="61">
        <v>5</v>
      </c>
      <c r="F13" s="61">
        <v>1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" customHeight="1">
      <c r="A14" s="59" t="s">
        <v>68</v>
      </c>
      <c r="B14" s="59" t="s">
        <v>80</v>
      </c>
      <c r="C14" s="61">
        <v>21</v>
      </c>
      <c r="D14" s="61">
        <v>2</v>
      </c>
      <c r="E14" s="61">
        <v>6</v>
      </c>
      <c r="F14" s="61">
        <v>1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" customHeight="1">
      <c r="A15" s="59" t="s">
        <v>68</v>
      </c>
      <c r="B15" s="59" t="s">
        <v>81</v>
      </c>
      <c r="C15" s="61">
        <v>21</v>
      </c>
      <c r="D15" s="61">
        <v>2</v>
      </c>
      <c r="E15" s="61">
        <v>7</v>
      </c>
      <c r="F15" s="61">
        <v>1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" customHeight="1">
      <c r="A16" s="59" t="s">
        <v>68</v>
      </c>
      <c r="B16" s="59" t="s">
        <v>82</v>
      </c>
      <c r="C16" s="61">
        <v>21</v>
      </c>
      <c r="D16" s="61">
        <v>3</v>
      </c>
      <c r="E16" s="61">
        <v>2</v>
      </c>
      <c r="F16" s="61">
        <v>1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" customHeight="1">
      <c r="A17" s="59" t="s">
        <v>68</v>
      </c>
      <c r="B17" s="59" t="s">
        <v>83</v>
      </c>
      <c r="C17" s="61">
        <v>21</v>
      </c>
      <c r="D17" s="61">
        <v>4</v>
      </c>
      <c r="E17" s="61">
        <v>1</v>
      </c>
      <c r="F17" s="61">
        <v>1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" customHeight="1">
      <c r="A18" s="59" t="s">
        <v>68</v>
      </c>
      <c r="B18" s="59" t="s">
        <v>84</v>
      </c>
      <c r="C18" s="61">
        <v>21</v>
      </c>
      <c r="D18" s="61">
        <v>5</v>
      </c>
      <c r="E18" s="61">
        <v>1</v>
      </c>
      <c r="F18" s="61">
        <v>1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" customHeight="1">
      <c r="A19" s="59" t="s">
        <v>68</v>
      </c>
      <c r="B19" s="59" t="s">
        <v>85</v>
      </c>
      <c r="C19" s="61">
        <v>21</v>
      </c>
      <c r="D19" s="61">
        <v>6</v>
      </c>
      <c r="E19" s="61">
        <v>2</v>
      </c>
      <c r="F19" s="61">
        <v>1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" customHeight="1">
      <c r="A20" s="59" t="s">
        <v>68</v>
      </c>
      <c r="B20" s="59" t="s">
        <v>86</v>
      </c>
      <c r="C20" s="61">
        <v>21</v>
      </c>
      <c r="D20" s="61">
        <v>6</v>
      </c>
      <c r="E20" s="61">
        <v>3</v>
      </c>
      <c r="F20" s="61">
        <v>1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" customHeight="1">
      <c r="A21" s="59" t="s">
        <v>68</v>
      </c>
      <c r="B21" s="59" t="s">
        <v>87</v>
      </c>
      <c r="C21" s="61">
        <v>21</v>
      </c>
      <c r="D21" s="61">
        <v>7</v>
      </c>
      <c r="E21" s="61">
        <v>2</v>
      </c>
      <c r="F21" s="61">
        <v>1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" customHeight="1">
      <c r="A22" s="59" t="s">
        <v>68</v>
      </c>
      <c r="B22" s="59" t="s">
        <v>88</v>
      </c>
      <c r="C22" s="61">
        <v>21</v>
      </c>
      <c r="D22" s="61">
        <v>8</v>
      </c>
      <c r="E22" s="61">
        <v>1</v>
      </c>
      <c r="F22" s="61">
        <v>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" customHeight="1">
      <c r="A23" s="59" t="s">
        <v>68</v>
      </c>
      <c r="B23" s="59" t="s">
        <v>89</v>
      </c>
      <c r="C23" s="61">
        <v>21</v>
      </c>
      <c r="D23" s="61">
        <v>10</v>
      </c>
      <c r="E23" s="61">
        <v>1</v>
      </c>
      <c r="F23" s="61">
        <v>1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" customHeight="1">
      <c r="A24" s="59" t="s">
        <v>90</v>
      </c>
      <c r="B24" s="59" t="s">
        <v>91</v>
      </c>
      <c r="C24" s="61">
        <v>22</v>
      </c>
      <c r="D24" s="61">
        <v>1</v>
      </c>
      <c r="E24" s="61">
        <v>1</v>
      </c>
      <c r="F24" s="61">
        <v>1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" customHeight="1">
      <c r="A25" s="59" t="s">
        <v>90</v>
      </c>
      <c r="B25" s="59" t="s">
        <v>92</v>
      </c>
      <c r="C25" s="61">
        <v>22</v>
      </c>
      <c r="D25" s="61">
        <v>1</v>
      </c>
      <c r="E25" s="61">
        <v>3</v>
      </c>
      <c r="F25" s="61">
        <v>1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" customHeight="1">
      <c r="A26" s="59" t="s">
        <v>90</v>
      </c>
      <c r="B26" s="59" t="s">
        <v>93</v>
      </c>
      <c r="C26" s="61">
        <v>22</v>
      </c>
      <c r="D26" s="61">
        <v>1</v>
      </c>
      <c r="E26" s="61">
        <v>5</v>
      </c>
      <c r="F26" s="61">
        <v>1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" customHeight="1">
      <c r="A27" s="59" t="s">
        <v>90</v>
      </c>
      <c r="B27" s="59" t="s">
        <v>94</v>
      </c>
      <c r="C27" s="61">
        <v>22</v>
      </c>
      <c r="D27" s="61">
        <v>1</v>
      </c>
      <c r="E27" s="61">
        <v>7</v>
      </c>
      <c r="F27" s="61">
        <v>1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" customHeight="1">
      <c r="A28" s="59" t="s">
        <v>90</v>
      </c>
      <c r="B28" s="59" t="s">
        <v>95</v>
      </c>
      <c r="C28" s="61">
        <v>22</v>
      </c>
      <c r="D28" s="61">
        <v>1</v>
      </c>
      <c r="E28" s="61">
        <v>9</v>
      </c>
      <c r="F28" s="61">
        <v>1</v>
      </c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" customHeight="1">
      <c r="A29" s="59" t="s">
        <v>90</v>
      </c>
      <c r="B29" s="59" t="s">
        <v>96</v>
      </c>
      <c r="C29" s="61">
        <v>22</v>
      </c>
      <c r="D29" s="61">
        <v>1</v>
      </c>
      <c r="E29" s="61">
        <v>12</v>
      </c>
      <c r="F29" s="61">
        <v>1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" customHeight="1">
      <c r="A30" s="59" t="s">
        <v>90</v>
      </c>
      <c r="B30" s="59" t="s">
        <v>97</v>
      </c>
      <c r="C30" s="61">
        <v>22</v>
      </c>
      <c r="D30" s="61">
        <v>1</v>
      </c>
      <c r="E30" s="61">
        <v>14</v>
      </c>
      <c r="F30" s="61">
        <v>1</v>
      </c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" customHeight="1">
      <c r="A31" s="59" t="s">
        <v>90</v>
      </c>
      <c r="B31" s="59" t="s">
        <v>98</v>
      </c>
      <c r="C31" s="61">
        <v>22</v>
      </c>
      <c r="D31" s="61">
        <v>1</v>
      </c>
      <c r="E31" s="61">
        <v>17</v>
      </c>
      <c r="F31" s="61">
        <v>1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" customHeight="1">
      <c r="A32" s="59" t="s">
        <v>90</v>
      </c>
      <c r="B32" s="59" t="s">
        <v>99</v>
      </c>
      <c r="C32" s="61">
        <v>22</v>
      </c>
      <c r="D32" s="61">
        <v>1</v>
      </c>
      <c r="E32" s="61">
        <v>20</v>
      </c>
      <c r="F32" s="61">
        <v>1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" customHeight="1">
      <c r="A33" s="59" t="s">
        <v>90</v>
      </c>
      <c r="B33" s="59" t="s">
        <v>100</v>
      </c>
      <c r="C33" s="61">
        <v>22</v>
      </c>
      <c r="D33" s="61">
        <v>1</v>
      </c>
      <c r="E33" s="61">
        <v>24</v>
      </c>
      <c r="F33" s="61">
        <v>1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" customHeight="1">
      <c r="A34" s="59" t="s">
        <v>90</v>
      </c>
      <c r="B34" s="59" t="s">
        <v>101</v>
      </c>
      <c r="C34" s="61">
        <v>22</v>
      </c>
      <c r="D34" s="61">
        <v>2</v>
      </c>
      <c r="E34" s="61">
        <v>1</v>
      </c>
      <c r="F34" s="61">
        <v>1</v>
      </c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" customHeight="1">
      <c r="A35" s="59" t="s">
        <v>90</v>
      </c>
      <c r="B35" s="59" t="s">
        <v>102</v>
      </c>
      <c r="C35" s="61">
        <v>22</v>
      </c>
      <c r="D35" s="61">
        <v>3</v>
      </c>
      <c r="E35" s="61">
        <v>1</v>
      </c>
      <c r="F35" s="61">
        <v>1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" customHeight="1">
      <c r="A36" s="59" t="s">
        <v>90</v>
      </c>
      <c r="B36" s="59" t="s">
        <v>103</v>
      </c>
      <c r="C36" s="61">
        <v>22</v>
      </c>
      <c r="D36" s="61">
        <v>3</v>
      </c>
      <c r="E36" s="61">
        <v>2</v>
      </c>
      <c r="F36" s="61">
        <v>1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" customHeight="1">
      <c r="A37" s="59" t="s">
        <v>90</v>
      </c>
      <c r="B37" s="59" t="s">
        <v>104</v>
      </c>
      <c r="C37" s="61">
        <v>22</v>
      </c>
      <c r="D37" s="61">
        <v>3</v>
      </c>
      <c r="E37" s="61">
        <v>3</v>
      </c>
      <c r="F37" s="61">
        <v>1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" customHeight="1">
      <c r="A38" s="59" t="s">
        <v>90</v>
      </c>
      <c r="B38" s="59" t="s">
        <v>105</v>
      </c>
      <c r="C38" s="61">
        <v>22</v>
      </c>
      <c r="D38" s="61">
        <v>3</v>
      </c>
      <c r="E38" s="61">
        <v>6</v>
      </c>
      <c r="F38" s="61">
        <v>1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" customHeight="1">
      <c r="A39" s="59" t="s">
        <v>90</v>
      </c>
      <c r="B39" s="59" t="s">
        <v>106</v>
      </c>
      <c r="C39" s="61">
        <v>22</v>
      </c>
      <c r="D39" s="61">
        <v>3</v>
      </c>
      <c r="E39" s="61">
        <v>8</v>
      </c>
      <c r="F39" s="61">
        <v>1</v>
      </c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" customHeight="1">
      <c r="A40" s="59" t="s">
        <v>90</v>
      </c>
      <c r="B40" s="59" t="s">
        <v>107</v>
      </c>
      <c r="C40" s="61">
        <v>22</v>
      </c>
      <c r="D40" s="61">
        <v>4</v>
      </c>
      <c r="E40" s="61">
        <v>1</v>
      </c>
      <c r="F40" s="61">
        <v>1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" customHeight="1">
      <c r="A41" s="59" t="s">
        <v>90</v>
      </c>
      <c r="B41" s="59" t="s">
        <v>108</v>
      </c>
      <c r="C41" s="61">
        <v>22</v>
      </c>
      <c r="D41" s="61">
        <v>4</v>
      </c>
      <c r="E41" s="61">
        <v>2</v>
      </c>
      <c r="F41" s="61">
        <v>1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" customHeight="1">
      <c r="A42" s="59" t="s">
        <v>90</v>
      </c>
      <c r="B42" s="59" t="s">
        <v>109</v>
      </c>
      <c r="C42" s="61">
        <v>22</v>
      </c>
      <c r="D42" s="61">
        <v>5</v>
      </c>
      <c r="E42" s="61">
        <v>3</v>
      </c>
      <c r="F42" s="61">
        <v>1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" customHeight="1">
      <c r="A43" s="59" t="s">
        <v>110</v>
      </c>
      <c r="B43" s="59" t="s">
        <v>111</v>
      </c>
      <c r="C43" s="61">
        <v>23</v>
      </c>
      <c r="D43" s="61">
        <v>1</v>
      </c>
      <c r="E43" s="61">
        <v>1</v>
      </c>
      <c r="F43" s="61">
        <v>1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" customHeight="1">
      <c r="A44" s="59" t="s">
        <v>110</v>
      </c>
      <c r="B44" s="59" t="s">
        <v>112</v>
      </c>
      <c r="C44" s="61">
        <v>23</v>
      </c>
      <c r="D44" s="61">
        <v>1</v>
      </c>
      <c r="E44" s="61">
        <v>3</v>
      </c>
      <c r="F44" s="61">
        <v>1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" customHeight="1">
      <c r="A45" s="59" t="s">
        <v>110</v>
      </c>
      <c r="B45" s="59" t="s">
        <v>113</v>
      </c>
      <c r="C45" s="61">
        <v>23</v>
      </c>
      <c r="D45" s="61">
        <v>1</v>
      </c>
      <c r="E45" s="61">
        <v>6</v>
      </c>
      <c r="F45" s="61">
        <v>1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" customHeight="1">
      <c r="A46" s="59" t="s">
        <v>110</v>
      </c>
      <c r="B46" s="59" t="s">
        <v>114</v>
      </c>
      <c r="C46" s="61">
        <v>23</v>
      </c>
      <c r="D46" s="61">
        <v>1</v>
      </c>
      <c r="E46" s="61">
        <v>7</v>
      </c>
      <c r="F46" s="61">
        <v>1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" customHeight="1">
      <c r="A47" s="59" t="s">
        <v>110</v>
      </c>
      <c r="B47" s="59" t="s">
        <v>115</v>
      </c>
      <c r="C47" s="61">
        <v>23</v>
      </c>
      <c r="D47" s="61">
        <v>1</v>
      </c>
      <c r="E47" s="61">
        <v>9</v>
      </c>
      <c r="F47" s="61">
        <v>1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" customHeight="1">
      <c r="A48" s="59" t="s">
        <v>110</v>
      </c>
      <c r="B48" s="59" t="s">
        <v>116</v>
      </c>
      <c r="C48" s="61">
        <v>23</v>
      </c>
      <c r="D48" s="61">
        <v>1</v>
      </c>
      <c r="E48" s="61">
        <v>10</v>
      </c>
      <c r="F48" s="61">
        <v>1</v>
      </c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" customHeight="1">
      <c r="A49" s="59" t="s">
        <v>110</v>
      </c>
      <c r="B49" s="59" t="s">
        <v>117</v>
      </c>
      <c r="C49" s="61">
        <v>23</v>
      </c>
      <c r="D49" s="61">
        <v>2</v>
      </c>
      <c r="E49" s="61">
        <v>1</v>
      </c>
      <c r="F49" s="61">
        <v>1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" customHeight="1">
      <c r="A50" s="59" t="s">
        <v>110</v>
      </c>
      <c r="B50" s="59" t="s">
        <v>118</v>
      </c>
      <c r="C50" s="61">
        <v>23</v>
      </c>
      <c r="D50" s="61">
        <v>2</v>
      </c>
      <c r="E50" s="61">
        <v>2</v>
      </c>
      <c r="F50" s="61">
        <v>1</v>
      </c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" customHeight="1">
      <c r="A51" s="59" t="s">
        <v>110</v>
      </c>
      <c r="B51" s="59" t="s">
        <v>119</v>
      </c>
      <c r="C51" s="61">
        <v>23</v>
      </c>
      <c r="D51" s="61">
        <v>3</v>
      </c>
      <c r="E51" s="61">
        <v>1</v>
      </c>
      <c r="F51" s="61">
        <v>1</v>
      </c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" customHeight="1">
      <c r="A52" s="59" t="s">
        <v>110</v>
      </c>
      <c r="B52" s="59" t="s">
        <v>120</v>
      </c>
      <c r="C52" s="61">
        <v>23</v>
      </c>
      <c r="D52" s="61">
        <v>3</v>
      </c>
      <c r="E52" s="61">
        <v>5</v>
      </c>
      <c r="F52" s="61">
        <v>1</v>
      </c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" customHeight="1">
      <c r="A53" s="59" t="s">
        <v>110</v>
      </c>
      <c r="B53" s="59" t="s">
        <v>121</v>
      </c>
      <c r="C53" s="61">
        <v>23</v>
      </c>
      <c r="D53" s="61">
        <v>4</v>
      </c>
      <c r="E53" s="61">
        <v>3</v>
      </c>
      <c r="F53" s="61">
        <v>1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" customHeight="1">
      <c r="A54" s="59" t="s">
        <v>110</v>
      </c>
      <c r="B54" s="59" t="s">
        <v>122</v>
      </c>
      <c r="C54" s="61">
        <v>23</v>
      </c>
      <c r="D54" s="61">
        <v>4</v>
      </c>
      <c r="E54" s="61">
        <v>4</v>
      </c>
      <c r="F54" s="61">
        <v>1</v>
      </c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" customHeight="1">
      <c r="A55" s="59" t="s">
        <v>110</v>
      </c>
      <c r="B55" s="59" t="s">
        <v>123</v>
      </c>
      <c r="C55" s="61">
        <v>23</v>
      </c>
      <c r="D55" s="61">
        <v>4</v>
      </c>
      <c r="E55" s="61">
        <v>5</v>
      </c>
      <c r="F55" s="61">
        <v>1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" customHeight="1">
      <c r="A56" s="59" t="s">
        <v>110</v>
      </c>
      <c r="B56" s="59" t="s">
        <v>124</v>
      </c>
      <c r="C56" s="61">
        <v>23</v>
      </c>
      <c r="D56" s="61">
        <v>5</v>
      </c>
      <c r="E56" s="61">
        <v>1</v>
      </c>
      <c r="F56" s="61">
        <v>1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" customHeight="1">
      <c r="A57" s="59" t="s">
        <v>110</v>
      </c>
      <c r="B57" s="59" t="s">
        <v>125</v>
      </c>
      <c r="C57" s="61">
        <v>23</v>
      </c>
      <c r="D57" s="61">
        <v>5</v>
      </c>
      <c r="E57" s="61">
        <v>2</v>
      </c>
      <c r="F57" s="61">
        <v>1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" customHeight="1">
      <c r="A58" s="59" t="s">
        <v>110</v>
      </c>
      <c r="B58" s="59" t="s">
        <v>126</v>
      </c>
      <c r="C58" s="61">
        <v>23</v>
      </c>
      <c r="D58" s="61">
        <v>5</v>
      </c>
      <c r="E58" s="61">
        <v>4</v>
      </c>
      <c r="F58" s="61">
        <v>1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" customHeight="1">
      <c r="A59" s="59" t="s">
        <v>110</v>
      </c>
      <c r="B59" s="59" t="s">
        <v>127</v>
      </c>
      <c r="C59" s="61">
        <v>23</v>
      </c>
      <c r="D59" s="61">
        <v>5</v>
      </c>
      <c r="E59" s="61">
        <v>5</v>
      </c>
      <c r="F59" s="61">
        <v>1</v>
      </c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" customHeight="1">
      <c r="A60" s="59" t="s">
        <v>110</v>
      </c>
      <c r="B60" s="59" t="s">
        <v>128</v>
      </c>
      <c r="C60" s="61">
        <v>23</v>
      </c>
      <c r="D60" s="61">
        <v>5</v>
      </c>
      <c r="E60" s="61">
        <v>6</v>
      </c>
      <c r="F60" s="61">
        <v>1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" customHeight="1">
      <c r="A61" s="59" t="s">
        <v>110</v>
      </c>
      <c r="B61" s="59" t="s">
        <v>129</v>
      </c>
      <c r="C61" s="61">
        <v>23</v>
      </c>
      <c r="D61" s="61">
        <v>5</v>
      </c>
      <c r="E61" s="61">
        <v>7</v>
      </c>
      <c r="F61" s="61">
        <v>0.5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" customHeight="1">
      <c r="A62" s="59" t="s">
        <v>110</v>
      </c>
      <c r="B62" s="59" t="s">
        <v>130</v>
      </c>
      <c r="C62" s="61">
        <v>23</v>
      </c>
      <c r="D62" s="61">
        <v>5</v>
      </c>
      <c r="E62" s="61">
        <v>8</v>
      </c>
      <c r="F62" s="61">
        <v>1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" customHeight="1">
      <c r="A63" s="59" t="s">
        <v>110</v>
      </c>
      <c r="B63" s="59" t="s">
        <v>131</v>
      </c>
      <c r="C63" s="61">
        <v>23</v>
      </c>
      <c r="D63" s="61">
        <v>5</v>
      </c>
      <c r="E63" s="61">
        <v>9</v>
      </c>
      <c r="F63" s="61">
        <v>1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" customHeight="1">
      <c r="A64" s="59" t="s">
        <v>110</v>
      </c>
      <c r="B64" s="59" t="s">
        <v>132</v>
      </c>
      <c r="C64" s="61">
        <v>23</v>
      </c>
      <c r="D64" s="61">
        <v>5</v>
      </c>
      <c r="E64" s="61">
        <v>10</v>
      </c>
      <c r="F64" s="61">
        <v>1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" customHeight="1">
      <c r="A65" s="59" t="s">
        <v>133</v>
      </c>
      <c r="B65" s="59" t="s">
        <v>134</v>
      </c>
      <c r="C65" s="61">
        <v>24</v>
      </c>
      <c r="D65" s="61">
        <v>1</v>
      </c>
      <c r="E65" s="61">
        <v>1</v>
      </c>
      <c r="F65" s="61">
        <v>1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" customHeight="1">
      <c r="A66" s="59" t="s">
        <v>133</v>
      </c>
      <c r="B66" s="59" t="s">
        <v>135</v>
      </c>
      <c r="C66" s="61">
        <v>24</v>
      </c>
      <c r="D66" s="61">
        <v>2</v>
      </c>
      <c r="E66" s="61">
        <v>1</v>
      </c>
      <c r="F66" s="61">
        <v>1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" customHeight="1">
      <c r="A67" s="59" t="s">
        <v>133</v>
      </c>
      <c r="B67" s="59" t="s">
        <v>136</v>
      </c>
      <c r="C67" s="61">
        <v>24</v>
      </c>
      <c r="D67" s="61">
        <v>3</v>
      </c>
      <c r="E67" s="61">
        <v>1</v>
      </c>
      <c r="F67" s="61">
        <v>1</v>
      </c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" customHeight="1">
      <c r="A68" s="59" t="s">
        <v>133</v>
      </c>
      <c r="B68" s="59" t="s">
        <v>137</v>
      </c>
      <c r="C68" s="61">
        <v>24</v>
      </c>
      <c r="D68" s="61">
        <v>4</v>
      </c>
      <c r="E68" s="61">
        <v>3</v>
      </c>
      <c r="F68" s="61">
        <v>1</v>
      </c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" customHeight="1">
      <c r="A69" s="59" t="s">
        <v>133</v>
      </c>
      <c r="B69" s="59" t="s">
        <v>138</v>
      </c>
      <c r="C69" s="61">
        <v>24</v>
      </c>
      <c r="D69" s="61">
        <v>5</v>
      </c>
      <c r="E69" s="61">
        <v>1</v>
      </c>
      <c r="F69" s="61">
        <v>1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" customHeight="1">
      <c r="A70" s="59" t="s">
        <v>133</v>
      </c>
      <c r="B70" s="59" t="s">
        <v>139</v>
      </c>
      <c r="C70" s="61">
        <v>24</v>
      </c>
      <c r="D70" s="61">
        <v>6</v>
      </c>
      <c r="E70" s="61">
        <v>1</v>
      </c>
      <c r="F70" s="61">
        <v>1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" customHeight="1">
      <c r="A71" s="59" t="s">
        <v>133</v>
      </c>
      <c r="B71" s="59" t="s">
        <v>140</v>
      </c>
      <c r="C71" s="61">
        <v>24</v>
      </c>
      <c r="D71" s="61">
        <v>7</v>
      </c>
      <c r="E71" s="61">
        <v>1</v>
      </c>
      <c r="F71" s="61">
        <v>1</v>
      </c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" customHeight="1">
      <c r="A72" s="59" t="s">
        <v>133</v>
      </c>
      <c r="B72" s="59" t="s">
        <v>141</v>
      </c>
      <c r="C72" s="61">
        <v>24</v>
      </c>
      <c r="D72" s="61">
        <v>7</v>
      </c>
      <c r="E72" s="61">
        <v>2</v>
      </c>
      <c r="F72" s="61">
        <v>1</v>
      </c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" customHeight="1">
      <c r="A73" s="59" t="s">
        <v>133</v>
      </c>
      <c r="B73" s="59" t="s">
        <v>142</v>
      </c>
      <c r="C73" s="61">
        <v>24</v>
      </c>
      <c r="D73" s="61">
        <v>7</v>
      </c>
      <c r="E73" s="61">
        <v>4</v>
      </c>
      <c r="F73" s="61">
        <v>1</v>
      </c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" customHeight="1">
      <c r="A74" s="59" t="s">
        <v>133</v>
      </c>
      <c r="B74" s="59" t="s">
        <v>143</v>
      </c>
      <c r="C74" s="61">
        <v>24</v>
      </c>
      <c r="D74" s="61">
        <v>7</v>
      </c>
      <c r="E74" s="61">
        <v>5</v>
      </c>
      <c r="F74" s="61">
        <v>1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" customHeight="1">
      <c r="A75" s="59" t="s">
        <v>133</v>
      </c>
      <c r="B75" s="59" t="s">
        <v>144</v>
      </c>
      <c r="C75" s="61">
        <v>24</v>
      </c>
      <c r="D75" s="61">
        <v>8</v>
      </c>
      <c r="E75" s="61">
        <v>1</v>
      </c>
      <c r="F75" s="61">
        <v>1</v>
      </c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" customHeight="1">
      <c r="A76" s="59" t="s">
        <v>133</v>
      </c>
      <c r="B76" s="59" t="s">
        <v>145</v>
      </c>
      <c r="C76" s="61">
        <v>24</v>
      </c>
      <c r="D76" s="61">
        <v>8</v>
      </c>
      <c r="E76" s="61">
        <v>2</v>
      </c>
      <c r="F76" s="61">
        <v>1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" customHeight="1">
      <c r="A77" s="59" t="s">
        <v>133</v>
      </c>
      <c r="B77" s="59" t="s">
        <v>146</v>
      </c>
      <c r="C77" s="61">
        <v>24</v>
      </c>
      <c r="D77" s="61">
        <v>8</v>
      </c>
      <c r="E77" s="61">
        <v>3</v>
      </c>
      <c r="F77" s="61">
        <v>1</v>
      </c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" customHeight="1">
      <c r="A78" s="59" t="s">
        <v>133</v>
      </c>
      <c r="B78" s="59" t="s">
        <v>147</v>
      </c>
      <c r="C78" s="61">
        <v>24</v>
      </c>
      <c r="D78" s="61">
        <v>9</v>
      </c>
      <c r="E78" s="61">
        <v>1</v>
      </c>
      <c r="F78" s="61">
        <v>1</v>
      </c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" customHeight="1">
      <c r="A79" s="59" t="s">
        <v>133</v>
      </c>
      <c r="B79" s="59" t="s">
        <v>148</v>
      </c>
      <c r="C79" s="61">
        <v>24</v>
      </c>
      <c r="D79" s="61">
        <v>10</v>
      </c>
      <c r="E79" s="61">
        <v>1</v>
      </c>
      <c r="F79" s="61">
        <v>1</v>
      </c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" customHeight="1">
      <c r="A80" s="59" t="s">
        <v>133</v>
      </c>
      <c r="B80" s="59" t="s">
        <v>149</v>
      </c>
      <c r="C80" s="61">
        <v>24</v>
      </c>
      <c r="D80" s="61">
        <v>10</v>
      </c>
      <c r="E80" s="61">
        <v>2</v>
      </c>
      <c r="F80" s="61">
        <v>1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" customHeight="1">
      <c r="A81" s="59" t="s">
        <v>133</v>
      </c>
      <c r="B81" s="59" t="s">
        <v>150</v>
      </c>
      <c r="C81" s="61">
        <v>24</v>
      </c>
      <c r="D81" s="61">
        <v>11</v>
      </c>
      <c r="E81" s="61">
        <v>1</v>
      </c>
      <c r="F81" s="61">
        <v>1</v>
      </c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" customHeight="1">
      <c r="A83" s="62" t="s">
        <v>151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" customHeight="1">
      <c r="A84" s="59" t="s">
        <v>68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" customHeight="1">
      <c r="A85" s="59" t="s">
        <v>90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" customHeight="1">
      <c r="A86" s="59" t="s">
        <v>110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" customHeight="1">
      <c r="A87" s="59" t="s">
        <v>133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" customHeight="1">
      <c r="A89" s="62" t="s">
        <v>30</v>
      </c>
      <c r="B89" s="62" t="s">
        <v>47</v>
      </c>
      <c r="C89" s="62" t="s">
        <v>52</v>
      </c>
      <c r="D89" s="62" t="s">
        <v>57</v>
      </c>
      <c r="E89" s="62" t="s">
        <v>26</v>
      </c>
      <c r="F89" s="62" t="s">
        <v>152</v>
      </c>
      <c r="G89" s="62" t="s">
        <v>153</v>
      </c>
      <c r="H89" s="62" t="s">
        <v>5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" customHeight="1">
      <c r="A90" s="59" t="s">
        <v>52</v>
      </c>
      <c r="B90" s="59" t="s">
        <v>40</v>
      </c>
      <c r="C90" s="59" t="s">
        <v>53</v>
      </c>
      <c r="D90" s="59" t="s">
        <v>58</v>
      </c>
      <c r="E90" s="59" t="s">
        <v>154</v>
      </c>
      <c r="F90" s="59" t="s">
        <v>155</v>
      </c>
      <c r="G90" s="59" t="s">
        <v>156</v>
      </c>
      <c r="H90" s="59" t="s">
        <v>157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" customHeight="1">
      <c r="A91" s="59" t="s">
        <v>57</v>
      </c>
      <c r="B91" s="59" t="s">
        <v>158</v>
      </c>
      <c r="C91" s="59" t="s">
        <v>159</v>
      </c>
      <c r="D91" s="59" t="s">
        <v>160</v>
      </c>
      <c r="E91" s="59" t="s">
        <v>161</v>
      </c>
      <c r="F91" s="59" t="s">
        <v>162</v>
      </c>
      <c r="G91" s="59" t="s">
        <v>163</v>
      </c>
      <c r="H91" s="59" t="s">
        <v>164</v>
      </c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" customHeight="1">
      <c r="A92" s="59" t="s">
        <v>26</v>
      </c>
      <c r="B92" s="59" t="s">
        <v>48</v>
      </c>
      <c r="C92" s="59" t="s">
        <v>165</v>
      </c>
      <c r="D92" s="59" t="s">
        <v>166</v>
      </c>
      <c r="E92" s="59" t="s">
        <v>167</v>
      </c>
      <c r="F92" s="59" t="s">
        <v>168</v>
      </c>
      <c r="G92" s="59" t="s">
        <v>169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" customHeight="1">
      <c r="A93" s="59" t="s">
        <v>152</v>
      </c>
      <c r="B93" s="59" t="s">
        <v>170</v>
      </c>
      <c r="C93" s="59" t="s">
        <v>171</v>
      </c>
      <c r="D93" s="59" t="s">
        <v>172</v>
      </c>
      <c r="E93" s="59" t="s">
        <v>173</v>
      </c>
      <c r="F93" s="59" t="s">
        <v>174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" customHeight="1">
      <c r="A94" s="59" t="s">
        <v>153</v>
      </c>
      <c r="B94" s="59" t="s">
        <v>175</v>
      </c>
      <c r="C94" s="59"/>
      <c r="D94" s="59" t="s">
        <v>176</v>
      </c>
      <c r="E94" s="59" t="s">
        <v>174</v>
      </c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" customHeight="1">
      <c r="A95" s="59" t="s">
        <v>47</v>
      </c>
      <c r="B95" s="59" t="s">
        <v>177</v>
      </c>
      <c r="C95" s="59"/>
      <c r="D95" s="59" t="s">
        <v>178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" customHeight="1">
      <c r="A96" s="59" t="s">
        <v>5</v>
      </c>
      <c r="B96" s="59" t="s">
        <v>164</v>
      </c>
      <c r="C96" s="59"/>
      <c r="D96" s="59" t="s">
        <v>174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" customHeight="1">
      <c r="A98" s="62" t="s">
        <v>179</v>
      </c>
      <c r="B98" s="59"/>
      <c r="C98" s="62" t="s">
        <v>1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" customHeight="1">
      <c r="A99" s="59" t="s">
        <v>50</v>
      </c>
      <c r="B99" s="61">
        <v>1</v>
      </c>
      <c r="C99" s="61">
        <v>2024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" customHeight="1">
      <c r="A100" s="59" t="s">
        <v>56</v>
      </c>
      <c r="B100" s="61">
        <v>1</v>
      </c>
      <c r="C100" s="61">
        <v>2025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" customHeight="1">
      <c r="A101" s="59"/>
      <c r="B101" s="61"/>
      <c r="C101" s="61">
        <v>2026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" customHeight="1">
      <c r="A102" s="59"/>
      <c r="B102" s="61"/>
      <c r="C102" s="61">
        <v>2027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" customHeight="1">
      <c r="A103" s="59"/>
      <c r="B103" s="61"/>
      <c r="C103" s="61">
        <v>2028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" customHeigh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" customHeigh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" customHeight="1">
      <c r="A106" s="62" t="s">
        <v>180</v>
      </c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" customHeight="1">
      <c r="A107" s="59" t="s">
        <v>181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" customHeight="1">
      <c r="A108" s="59" t="s">
        <v>182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" customHeight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" customHeight="1">
      <c r="A113" s="62" t="s">
        <v>183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" customHeight="1">
      <c r="A114" s="63">
        <v>45170</v>
      </c>
      <c r="B114" s="59" t="s">
        <v>184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" customHeight="1">
      <c r="A115" s="63">
        <v>45291</v>
      </c>
      <c r="B115" s="59" t="s">
        <v>185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" customHeight="1">
      <c r="A116" s="63">
        <v>45383</v>
      </c>
      <c r="B116" s="59" t="s">
        <v>186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" customHeight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" customHeight="1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" customHeight="1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" customHeight="1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" customHeight="1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" customHeight="1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" customHeight="1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" customHeight="1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" customHeight="1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" customHeight="1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" customHeight="1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" customHeight="1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" customHeight="1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" customHeight="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" customHeight="1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" customHeight="1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" customHeight="1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" customHeight="1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" customHeight="1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" customHeight="1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" customHeight="1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" customHeight="1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" customHeight="1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" customHeight="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" customHeight="1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" customHeight="1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" customHeight="1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" customHeight="1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" customHeight="1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" customHeight="1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" customHeight="1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" customHeight="1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" customHeight="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" customHeight="1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" customHeight="1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" customHeight="1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" customHeight="1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" customHeight="1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" customHeight="1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" customHeight="1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" customHeight="1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" customHeight="1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" customHeight="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" customHeight="1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" customHeight="1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" customHeight="1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" customHeight="1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" customHeight="1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" customHeight="1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" customHeight="1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" customHeight="1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" customHeight="1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" customHeight="1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" customHeight="1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" customHeight="1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" customHeight="1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" customHeight="1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" customHeight="1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" customHeight="1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" customHeight="1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" customHeight="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" customHeight="1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" customHeight="1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" customHeight="1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" customHeight="1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" customHeight="1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" customHeight="1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" customHeight="1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" customHeight="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" customHeight="1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" customHeight="1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" customHeight="1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" customHeight="1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" customHeight="1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" customHeight="1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" customHeight="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sheetProtection algorithmName="SHA-512" hashValue="54FV3i8BYDvB0EWUTg6S6CScObXeNuUJ9XgnNqmeeCTomR8ox87zfsRiiwGfikMyAhEPTV2B+7ckOTb/gwBNpg==" saltValue="ayAIzv3DU2JpCphr46zZBg==" spinCount="100000" sheet="1" objects="1" scenarios="1"/>
  <phoneticPr fontId="18"/>
  <pageMargins left="0.7" right="0.7" top="0.75" bottom="0.75" header="0" footer="0"/>
  <pageSetup paperSize="9" orientation="portrait"/>
  <rowBreaks count="1" manualBreakCount="1">
    <brk id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追加登録申請書</vt:lpstr>
      <vt:lpstr>追加登録申請書 (記入例)</vt:lpstr>
      <vt:lpstr>マスタ</vt:lpstr>
      <vt:lpstr>BS</vt:lpstr>
      <vt:lpstr>BVS</vt:lpstr>
      <vt:lpstr>CS</vt:lpstr>
      <vt:lpstr>RS</vt:lpstr>
      <vt:lpstr>VS</vt:lpstr>
      <vt:lpstr>うみかぜ</vt:lpstr>
      <vt:lpstr>おおとね</vt:lpstr>
      <vt:lpstr>かわかぜ</vt:lpstr>
      <vt:lpstr>なぎさ</vt:lpstr>
      <vt:lpstr>今年度</vt:lpstr>
      <vt:lpstr>隊</vt:lpstr>
      <vt:lpstr>団</vt:lpstr>
      <vt:lpstr>'追加登録申請書 (記入例)'!団名称</vt:lpstr>
      <vt:lpstr>団名称</vt:lpstr>
      <vt:lpstr>地区</vt:lpstr>
      <vt:lpstr>地区リスト</vt:lpstr>
      <vt:lpstr>'追加登録申請書 (記入例)'!地区名称</vt:lpstr>
      <vt:lpstr>地区名称</vt:lpstr>
      <vt:lpstr>登録区分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uyama</dc:creator>
  <cp:lastModifiedBy>恒行 小林</cp:lastModifiedBy>
  <cp:lastPrinted>2025-05-08T15:25:44Z</cp:lastPrinted>
  <dcterms:created xsi:type="dcterms:W3CDTF">2020-07-30T14:22:31Z</dcterms:created>
  <dcterms:modified xsi:type="dcterms:W3CDTF">2025-05-27T05:54:39Z</dcterms:modified>
</cp:coreProperties>
</file>