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28ea68397ca58b8/ドキュメント/Boyscout/3.県連盟/BS千葉県連盟 2025○加盟登録申請/2025年度追加登録申請書式/"/>
    </mc:Choice>
  </mc:AlternateContent>
  <xr:revisionPtr revIDLastSave="403" documentId="13_ncr:1_{E4A83318-FEF6-E245-B754-BC8EE1DED484}" xr6:coauthVersionLast="47" xr6:coauthVersionMax="47" xr10:uidLastSave="{4C27745C-5824-40B9-B563-0E7B342FCAA2}"/>
  <bookViews>
    <workbookView xWindow="-110" yWindow="-110" windowWidth="19420" windowHeight="10300" xr2:uid="{00000000-000D-0000-FFFF-FFFF00000000}"/>
  </bookViews>
  <sheets>
    <sheet name="追加登録申請書" sheetId="1" r:id="rId1"/>
    <sheet name="追加登録申請書 (記入例)" sheetId="2" r:id="rId2"/>
    <sheet name="マスタ" sheetId="3" r:id="rId3"/>
  </sheets>
  <definedNames>
    <definedName name="BS">マスタ!$E$90:$E$94</definedName>
    <definedName name="BVS">マスタ!$C$90:$C$93</definedName>
    <definedName name="CS">マスタ!$D$90:$D$96</definedName>
    <definedName name="RS">マスタ!$G$90:$G$92</definedName>
    <definedName name="VS">マスタ!$F$90:$F$93</definedName>
    <definedName name="うみかぜ">マスタ!$B$3:$B$23</definedName>
    <definedName name="おおとね">マスタ!$B$65:$B$81</definedName>
    <definedName name="かわかぜ">マスタ!$B$43:$B$64</definedName>
    <definedName name="なぎさ">マスタ!$B$24:$B$42</definedName>
    <definedName name="今年度">マスタ!$A$107:$A$108</definedName>
    <definedName name="隊">マスタ!$A$90:$A$96</definedName>
    <definedName name="団">マスタ!$B$90:$B$96</definedName>
    <definedName name="団名称" localSheetId="1">'追加登録申請書 (記入例)'!$R$5</definedName>
    <definedName name="団名称">追加登録申請書!$R$4</definedName>
    <definedName name="地区">マスタ!$H$90:$H$96</definedName>
    <definedName name="地区リスト">マスタ!$A$84:$A$87</definedName>
    <definedName name="地区名称" localSheetId="1">'追加登録申請書 (記入例)'!$E$5</definedName>
    <definedName name="地区名称">追加登録申請書!$E$4</definedName>
    <definedName name="登録区分">マスタ!$A$99:$A$103</definedName>
    <definedName name="年度">マスタ!$C$99:$C$103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vVoBmE7Xy767VZTIjt34e7OWiW+6enX+7OvleUEBfk="/>
    </ext>
  </extLst>
</workbook>
</file>

<file path=xl/calcChain.xml><?xml version="1.0" encoding="utf-8"?>
<calcChain xmlns="http://schemas.openxmlformats.org/spreadsheetml/2006/main">
  <c r="Q37" i="2" l="1"/>
  <c r="M37" i="2"/>
  <c r="F37" i="2"/>
  <c r="A37" i="2"/>
  <c r="Q33" i="2"/>
  <c r="M33" i="2"/>
  <c r="F33" i="2"/>
  <c r="A33" i="2"/>
  <c r="AD34" i="2"/>
  <c r="V7" i="2"/>
  <c r="R7" i="2"/>
  <c r="N7" i="2"/>
  <c r="Q36" i="1"/>
  <c r="M36" i="1"/>
  <c r="F36" i="1"/>
  <c r="A36" i="1"/>
  <c r="Q32" i="1"/>
  <c r="M32" i="1"/>
  <c r="F32" i="1"/>
  <c r="A32" i="1"/>
  <c r="AD33" i="1"/>
  <c r="V6" i="1"/>
  <c r="R6" i="1"/>
  <c r="N6" i="1"/>
  <c r="X37" i="2" l="1"/>
  <c r="X36" i="1"/>
</calcChain>
</file>

<file path=xl/sharedStrings.xml><?xml version="1.0" encoding="utf-8"?>
<sst xmlns="http://schemas.openxmlformats.org/spreadsheetml/2006/main" count="417" uniqueCount="206">
  <si>
    <t>年度</t>
  </si>
  <si>
    <t>追 加 登 録 申 請 書</t>
  </si>
  <si>
    <t>URL</t>
  </si>
  <si>
    <t>地区</t>
  </si>
  <si>
    <t>団名</t>
  </si>
  <si>
    <t>https://forms.gle/7Vo7jtgxDjtypqbt9</t>
  </si>
  <si>
    <t>所属コード</t>
  </si>
  <si>
    <t>県</t>
  </si>
  <si>
    <t>団号</t>
  </si>
  <si>
    <t>（自動入力）</t>
  </si>
  <si>
    <t>QRコード</t>
  </si>
  <si>
    <t>のセルはプルダウンメニューから選択</t>
  </si>
  <si>
    <t>主　登　録</t>
  </si>
  <si>
    <t>氏       名</t>
  </si>
  <si>
    <t>学年</t>
  </si>
  <si>
    <t>登録</t>
  </si>
  <si>
    <t>仮申請</t>
  </si>
  <si>
    <t>備考</t>
  </si>
  <si>
    <t>所属</t>
  </si>
  <si>
    <t>役  務</t>
  </si>
  <si>
    <t>年齢</t>
  </si>
  <si>
    <t>区分</t>
  </si>
  <si>
    <t>日付</t>
  </si>
  <si>
    <t>BS</t>
  </si>
  <si>
    <t>団連絡先変更、特記事項等</t>
  </si>
  <si>
    <t>指　　導　　者</t>
  </si>
  <si>
    <t>円</t>
  </si>
  <si>
    <t>隊</t>
  </si>
  <si>
    <t>人</t>
  </si>
  <si>
    <t>ス　カ　ウ　ト</t>
  </si>
  <si>
    <t>所定の審査を終え、登録の資格あるものと認めます</t>
  </si>
  <si>
    <t>年　月　日</t>
  </si>
  <si>
    <t>日本連盟が定める個人情報の保護(ﾌﾟﾗｲﾊﾞｼｰﾎﾟﾘｼｰ)を遵守し</t>
  </si>
  <si>
    <t>審査責任者</t>
  </si>
  <si>
    <t>上記により加盟登録を申請します</t>
  </si>
  <si>
    <t>（地区コミッショナー）</t>
  </si>
  <si>
    <t>県連盟の証明日</t>
  </si>
  <si>
    <t>団委員長</t>
  </si>
  <si>
    <t>事務局長</t>
  </si>
  <si>
    <t>①　プルダウンから地区名を選択</t>
  </si>
  <si>
    <t>②　プルダウンから団名を選択　①が未入力の場合は選択できません。</t>
  </si>
  <si>
    <t>③　所属コードはマスタから　自動で入力</t>
  </si>
  <si>
    <t>④　主登録を記入</t>
  </si>
  <si>
    <t>団</t>
  </si>
  <si>
    <t>団委員</t>
  </si>
  <si>
    <t>千葉　一郎</t>
  </si>
  <si>
    <t>新規</t>
  </si>
  <si>
    <t>BVS</t>
  </si>
  <si>
    <t>ﾋﾞｰﾊﾞｰｽｶｳﾄ</t>
  </si>
  <si>
    <t>海風　太郎</t>
  </si>
  <si>
    <t>小学２</t>
  </si>
  <si>
    <t>復活</t>
  </si>
  <si>
    <t>CS</t>
  </si>
  <si>
    <t>ｶﾌﾞｽｶｳﾄ</t>
  </si>
  <si>
    <t>渚　花子</t>
  </si>
  <si>
    <t>小学４</t>
  </si>
  <si>
    <t>凡例</t>
  </si>
  <si>
    <r>
      <rPr>
        <sz val="9"/>
        <color theme="1"/>
        <rFont val="HG丸ｺﾞｼｯｸM-PRO"/>
        <family val="3"/>
        <charset val="128"/>
      </rPr>
      <t>これまでに登録がなく、システム内に</t>
    </r>
    <r>
      <rPr>
        <u/>
        <sz val="9"/>
        <color theme="1"/>
        <rFont val="HG丸ｺﾞｼｯｸM-PRO"/>
        <family val="3"/>
        <charset val="128"/>
      </rPr>
      <t>データが残っていない人</t>
    </r>
    <r>
      <rPr>
        <sz val="9"/>
        <color theme="1"/>
        <rFont val="HG丸ｺﾞｼｯｸM-PRO"/>
        <family val="3"/>
        <charset val="128"/>
      </rPr>
      <t>を加盟登録しようとするとき（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</si>
  <si>
    <t>追加登録申請書のプルダウンメニューはこのシートを参照しています。</t>
  </si>
  <si>
    <t>地区名</t>
  </si>
  <si>
    <t>地区コード</t>
  </si>
  <si>
    <t>団名コード</t>
  </si>
  <si>
    <t>団号コード</t>
  </si>
  <si>
    <t>うみかぜ</t>
  </si>
  <si>
    <t>千葉第1団</t>
  </si>
  <si>
    <t>千葉第6団</t>
  </si>
  <si>
    <t>千葉第8団</t>
  </si>
  <si>
    <t>千葉第9団</t>
  </si>
  <si>
    <t>千葉第13団</t>
  </si>
  <si>
    <t>千葉第14団</t>
  </si>
  <si>
    <t>千葉第18団</t>
  </si>
  <si>
    <t>千葉第25団</t>
  </si>
  <si>
    <t>市原第1団</t>
  </si>
  <si>
    <t>市原第3団</t>
  </si>
  <si>
    <t>市原第5団</t>
  </si>
  <si>
    <t>市原第6団</t>
  </si>
  <si>
    <t>市原第7団</t>
  </si>
  <si>
    <t>茂原第2団</t>
  </si>
  <si>
    <t>東金第1団</t>
  </si>
  <si>
    <t>大網白里第1団</t>
  </si>
  <si>
    <t>木更津第2団</t>
  </si>
  <si>
    <t>木更津第3団</t>
  </si>
  <si>
    <t>君津第2団</t>
  </si>
  <si>
    <t>袖ケ浦第1団</t>
  </si>
  <si>
    <t>富津第1団</t>
  </si>
  <si>
    <t>なぎさ</t>
  </si>
  <si>
    <t>船橋第1団</t>
  </si>
  <si>
    <t>船橋第3団</t>
  </si>
  <si>
    <t>船橋第5団</t>
  </si>
  <si>
    <t>船橋第7団</t>
  </si>
  <si>
    <t>船橋第9団</t>
  </si>
  <si>
    <t>船橋第12団</t>
  </si>
  <si>
    <t>船橋第14団</t>
  </si>
  <si>
    <t>船橋第17団</t>
  </si>
  <si>
    <t>船橋第20団</t>
  </si>
  <si>
    <t>船橋第24団</t>
  </si>
  <si>
    <t>鎌ヶ谷第1団</t>
  </si>
  <si>
    <t>市川第1団</t>
  </si>
  <si>
    <t>市川第2団</t>
  </si>
  <si>
    <t>市川第3団</t>
  </si>
  <si>
    <t>市川第6団</t>
  </si>
  <si>
    <t>市川第8団</t>
  </si>
  <si>
    <t>浦安第1団</t>
  </si>
  <si>
    <t>浦安第2団</t>
  </si>
  <si>
    <t>習志野第3団</t>
  </si>
  <si>
    <t>かわかぜ</t>
  </si>
  <si>
    <t>柏第1団</t>
  </si>
  <si>
    <t>柏第3団</t>
  </si>
  <si>
    <t>柏第6団</t>
  </si>
  <si>
    <t>柏第7団</t>
  </si>
  <si>
    <t>柏第9団</t>
  </si>
  <si>
    <t>柏第10団</t>
  </si>
  <si>
    <t>我孫子第1団</t>
  </si>
  <si>
    <t>我孫子第2団</t>
  </si>
  <si>
    <t>野田第1団</t>
  </si>
  <si>
    <t>野田第5団</t>
  </si>
  <si>
    <t>流山第3団</t>
  </si>
  <si>
    <t>流山第4団</t>
  </si>
  <si>
    <t>流山第5団</t>
  </si>
  <si>
    <t>松戸第1団</t>
  </si>
  <si>
    <t>松戸第2団</t>
  </si>
  <si>
    <t>松戸第4団</t>
  </si>
  <si>
    <t>松戸第5団</t>
  </si>
  <si>
    <t>松戸第6団</t>
  </si>
  <si>
    <t>松戸第7団</t>
  </si>
  <si>
    <t>松戸第8団</t>
  </si>
  <si>
    <t>松戸第9団</t>
  </si>
  <si>
    <t>松戸第10団</t>
  </si>
  <si>
    <t>おおとね</t>
  </si>
  <si>
    <t>白井第1団</t>
  </si>
  <si>
    <t>印西第1団</t>
  </si>
  <si>
    <t>香取第1団</t>
  </si>
  <si>
    <t>銚子第3団</t>
  </si>
  <si>
    <t>旭第1団</t>
  </si>
  <si>
    <t>匝瑳第1団</t>
  </si>
  <si>
    <t>八千代第1団</t>
  </si>
  <si>
    <t>八千代第2団</t>
  </si>
  <si>
    <t>八千代第4団</t>
  </si>
  <si>
    <t>八千代第5団</t>
  </si>
  <si>
    <t>佐倉第1団</t>
  </si>
  <si>
    <t>佐倉第2団</t>
  </si>
  <si>
    <t>佐倉第3団</t>
  </si>
  <si>
    <t>成田第1団</t>
  </si>
  <si>
    <t>四街道第1団</t>
  </si>
  <si>
    <t>四街道第2団</t>
  </si>
  <si>
    <t>富里第1団</t>
  </si>
  <si>
    <t>地区リスト</t>
  </si>
  <si>
    <t>VS</t>
  </si>
  <si>
    <t>RS</t>
  </si>
  <si>
    <t>ﾎﾞｰｲｽｶｳﾄ</t>
  </si>
  <si>
    <t>ﾍﾞﾝﾁｬｰｽｶｳﾄ</t>
  </si>
  <si>
    <t>ﾛｰﾊﾞｰｽｶｳﾄ</t>
  </si>
  <si>
    <t>地区役員</t>
  </si>
  <si>
    <t>副団委員長</t>
  </si>
  <si>
    <t>BVS隊長</t>
  </si>
  <si>
    <t>CS隊長</t>
  </si>
  <si>
    <t>BS隊長</t>
  </si>
  <si>
    <t>VS隊長</t>
  </si>
  <si>
    <t>RS隊長</t>
  </si>
  <si>
    <t>ｽｶｳﾄｸﾗﾌﾞ</t>
  </si>
  <si>
    <t>BVS副長</t>
  </si>
  <si>
    <t>CS副長</t>
  </si>
  <si>
    <t>BS副長</t>
  </si>
  <si>
    <t>VS副長</t>
  </si>
  <si>
    <t>RS隊副長</t>
  </si>
  <si>
    <t>育成会長</t>
  </si>
  <si>
    <t>BVS補助者</t>
  </si>
  <si>
    <t>CS副長補</t>
  </si>
  <si>
    <t>BS副長補</t>
  </si>
  <si>
    <t>ｲﾝｽﾄﾗｸﾀｰ</t>
  </si>
  <si>
    <t>育成副会長</t>
  </si>
  <si>
    <t>ﾃﾞﾝﾘｰﾀﾞｰ</t>
  </si>
  <si>
    <t>育成会員</t>
  </si>
  <si>
    <t>ｶﾌﾞﾃﾞﾝｺｰﾁ</t>
  </si>
  <si>
    <t>登録区分</t>
  </si>
  <si>
    <t>今年度登録</t>
  </si>
  <si>
    <t>未</t>
  </si>
  <si>
    <t>済</t>
  </si>
  <si>
    <t>改訂経過</t>
  </si>
  <si>
    <t>カブ部門に役務としてデンコーチを追加　（ただし、主登録のデンコーチを記入するものとする。）</t>
  </si>
  <si>
    <t>運動拡充委員長の要請により新規と復活のみを対象にした。</t>
  </si>
  <si>
    <t>団の統廃合や廃団により整理</t>
  </si>
  <si>
    <t>県連盟分担金（登録時にかかる経費）　（9月以降は半額）</t>
    <rPh sb="3" eb="6">
      <t xml:space="preserve">ブンタンキン </t>
    </rPh>
    <rPh sb="9" eb="10">
      <t xml:space="preserve">ジ </t>
    </rPh>
    <rPh sb="14" eb="16">
      <t xml:space="preserve">ケイヒ </t>
    </rPh>
    <phoneticPr fontId="17"/>
  </si>
  <si>
    <t>隊分担金</t>
    <rPh sb="1" eb="4">
      <t xml:space="preserve">ブンタンキン </t>
    </rPh>
    <phoneticPr fontId="17"/>
  </si>
  <si>
    <t>県連盟分担金合計</t>
    <rPh sb="3" eb="6">
      <t xml:space="preserve">ブンタンキン </t>
    </rPh>
    <phoneticPr fontId="17"/>
  </si>
  <si>
    <t>年　月　日</t>
    <phoneticPr fontId="17"/>
  </si>
  <si>
    <t>松戸第7団のみ (指導者)</t>
    <rPh sb="2" eb="3">
      <t>ダイ</t>
    </rPh>
    <phoneticPr fontId="17"/>
  </si>
  <si>
    <t>松戸第7団のみ (スカウト)</t>
    <rPh sb="2" eb="3">
      <t>ダイ</t>
    </rPh>
    <phoneticPr fontId="17"/>
  </si>
  <si>
    <r>
      <t>日本連盟登録システムで検索後の非継続加盟員一覧にデータがある者について復活して登録しようとするとき（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  <phoneticPr fontId="17"/>
  </si>
  <si>
    <t>※</t>
    <phoneticPr fontId="17"/>
  </si>
  <si>
    <t>「記入例」の表記間違いを修正</t>
    <rPh sb="1" eb="3">
      <t>キニュウ</t>
    </rPh>
    <rPh sb="3" eb="4">
      <t>レイ</t>
    </rPh>
    <rPh sb="6" eb="8">
      <t>ヒョウキ</t>
    </rPh>
    <rPh sb="8" eb="10">
      <t>マチガ</t>
    </rPh>
    <rPh sb="12" eb="14">
      <t>シュウセイ</t>
    </rPh>
    <phoneticPr fontId="17"/>
  </si>
  <si>
    <t>「変更又は移動人数（自動）」「移籍の人数（自動入力）」欄を削除</t>
    <rPh sb="27" eb="28">
      <t>ラン</t>
    </rPh>
    <rPh sb="29" eb="31">
      <t>サクジョ</t>
    </rPh>
    <phoneticPr fontId="17"/>
  </si>
  <si>
    <t>「登録区分」を「新規」「復活」だけに変更</t>
    <rPh sb="1" eb="3">
      <t>トウロク</t>
    </rPh>
    <rPh sb="3" eb="5">
      <t>クブン</t>
    </rPh>
    <rPh sb="8" eb="10">
      <t>シンキ</t>
    </rPh>
    <rPh sb="12" eb="14">
      <t>フッカツ</t>
    </rPh>
    <rPh sb="18" eb="20">
      <t>ヘンコウ</t>
    </rPh>
    <phoneticPr fontId="17"/>
  </si>
  <si>
    <t>入団理由・きっかけ</t>
    <rPh sb="0" eb="2">
      <t>ニュウダン</t>
    </rPh>
    <rPh sb="2" eb="4">
      <t>リユウ</t>
    </rPh>
    <phoneticPr fontId="17"/>
  </si>
  <si>
    <t>↓</t>
    <phoneticPr fontId="17"/>
  </si>
  <si>
    <t>登録区分：「新規」・「復活」から選択</t>
    <phoneticPr fontId="17"/>
  </si>
  <si>
    <t>未入力</t>
    <rPh sb="1" eb="3">
      <t>ニュウリョク</t>
    </rPh>
    <phoneticPr fontId="17"/>
  </si>
  <si>
    <t>入力済</t>
    <rPh sb="0" eb="2">
      <t>ニュウリョク</t>
    </rPh>
    <phoneticPr fontId="17"/>
  </si>
  <si>
    <t>12/1</t>
    <phoneticPr fontId="17"/>
  </si>
  <si>
    <t>　アンケートにご協力願います。</t>
    <phoneticPr fontId="17"/>
  </si>
  <si>
    <t>追加登録申請書に入力いただいた新規スカウト人数分を以下フォームに登録してください</t>
    <rPh sb="15" eb="17">
      <t>シンキ</t>
    </rPh>
    <phoneticPr fontId="17"/>
  </si>
  <si>
    <t>　追加登録申請書に入力いただいた新規スカウト人数分を以下フォームに登録してください</t>
    <rPh sb="16" eb="18">
      <t>シンキ</t>
    </rPh>
    <phoneticPr fontId="17"/>
  </si>
  <si>
    <t>※スカウトの新規登録の際は、下記URL/QRコードから「新規追加登録調査」</t>
    <rPh sb="8" eb="10">
      <t>トウロク</t>
    </rPh>
    <rPh sb="14" eb="15">
      <t>シタ</t>
    </rPh>
    <phoneticPr fontId="17"/>
  </si>
  <si>
    <t>※スカウトの新規登録の際は、右記URL/QRコードから「新規追加登録調査」アンケートに回答いただき、その後に「入力済」を選択入力願います。</t>
    <rPh sb="6" eb="8">
      <t>シンキ</t>
    </rPh>
    <rPh sb="8" eb="10">
      <t>トウロク</t>
    </rPh>
    <rPh sb="11" eb="12">
      <t>サイ</t>
    </rPh>
    <rPh sb="14" eb="16">
      <t>ウキ</t>
    </rPh>
    <rPh sb="28" eb="30">
      <t>シンキ</t>
    </rPh>
    <rPh sb="30" eb="32">
      <t>ツイカ</t>
    </rPh>
    <rPh sb="32" eb="34">
      <t>トウロク</t>
    </rPh>
    <rPh sb="34" eb="36">
      <t>チョウサ</t>
    </rPh>
    <rPh sb="43" eb="45">
      <t>カイトウ</t>
    </rPh>
    <rPh sb="52" eb="53">
      <t>ゴ</t>
    </rPh>
    <rPh sb="55" eb="57">
      <t>ニュウリョク</t>
    </rPh>
    <rPh sb="57" eb="58">
      <t>ス</t>
    </rPh>
    <rPh sb="60" eb="62">
      <t>センタク</t>
    </rPh>
    <rPh sb="62" eb="64">
      <t>ニュウリョク</t>
    </rPh>
    <rPh sb="64" eb="65">
      <t>ネガ</t>
    </rPh>
    <phoneticPr fontId="17"/>
  </si>
  <si>
    <t>※スカウトの新規登録の際は、下記URL/QRコードから「新規追加登録調査」アンケートにご協力願います。</t>
    <rPh sb="8" eb="10">
      <t>トウロク</t>
    </rPh>
    <rPh sb="14" eb="15">
      <t>シタ</t>
    </rPh>
    <phoneticPr fontId="17"/>
  </si>
  <si>
    <t>2025年12月改訂版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</si>
</sst>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31">
    <font>
      <sz val="11"/>
      <color rgb="FF000000"/>
      <name val="Calibri"/>
      <scheme val="minor"/>
    </font>
    <font>
      <sz val="9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name val="MS UI Gothic"/>
      <family val="2"/>
      <charset val="1"/>
    </font>
    <font>
      <b/>
      <sz val="11"/>
      <color rgb="FF000000"/>
      <name val="Calibri"/>
      <family val="2"/>
      <scheme val="minor"/>
    </font>
    <font>
      <b/>
      <sz val="8"/>
      <color theme="1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u/>
      <sz val="9"/>
      <color rgb="FF0070C0"/>
      <name val="HG丸ｺﾞｼｯｸM-PRO"/>
      <family val="3"/>
      <charset val="128"/>
    </font>
    <font>
      <u/>
      <sz val="12"/>
      <color theme="10"/>
      <name val="Arial"/>
      <family val="2"/>
    </font>
    <font>
      <sz val="6"/>
      <color theme="1"/>
      <name val="HG丸ｺﾞｼｯｸM-PRO"/>
      <family val="3"/>
      <charset val="128"/>
    </font>
    <font>
      <sz val="7"/>
      <color rgb="FF0070C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9"/>
      <color rgb="FFFF0000"/>
      <name val="Calibri"/>
      <family val="2"/>
      <scheme val="minor"/>
    </font>
    <font>
      <b/>
      <sz val="11"/>
      <color rgb="FFFF0000"/>
      <name val="MS UI Gothic"/>
      <family val="2"/>
      <charset val="1"/>
    </font>
    <font>
      <b/>
      <sz val="11"/>
      <color rgb="FFFF0000"/>
      <name val="Calibri"/>
      <family val="2"/>
      <scheme val="minor"/>
    </font>
    <font>
      <b/>
      <sz val="10"/>
      <color rgb="FF0070C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2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left" vertical="center"/>
    </xf>
    <xf numFmtId="178" fontId="8" fillId="0" borderId="5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1" fillId="4" borderId="17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 applyProtection="1">
      <alignment horizontal="right" vertical="center"/>
      <protection locked="0"/>
    </xf>
    <xf numFmtId="177" fontId="1" fillId="0" borderId="2" xfId="0" applyNumberFormat="1" applyFont="1" applyBorder="1" applyAlignment="1">
      <alignment horizontal="right" vertical="center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177" fontId="1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78" fontId="10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178" fontId="1" fillId="0" borderId="6" xfId="0" applyNumberFormat="1" applyFont="1" applyBorder="1" applyAlignment="1">
      <alignment horizontal="left" vertical="center"/>
    </xf>
    <xf numFmtId="177" fontId="1" fillId="0" borderId="13" xfId="0" applyNumberFormat="1" applyFont="1" applyBorder="1" applyAlignment="1">
      <alignment horizontal="right" vertical="center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8" fillId="5" borderId="28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28" fillId="5" borderId="28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1" fontId="8" fillId="0" borderId="0" xfId="0" applyNumberFormat="1" applyFont="1" applyAlignment="1">
      <alignment horizontal="right" vertical="center"/>
    </xf>
    <xf numFmtId="178" fontId="10" fillId="4" borderId="2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8" fontId="10" fillId="4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723900</xdr:colOff>
      <xdr:row>6</xdr:row>
      <xdr:rowOff>76200</xdr:rowOff>
    </xdr:from>
    <xdr:ext cx="1381125" cy="1352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9</xdr:row>
      <xdr:rowOff>85725</xdr:rowOff>
    </xdr:from>
    <xdr:ext cx="12858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17350" y="3646650"/>
          <a:ext cx="1257300" cy="26670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49</xdr:col>
      <xdr:colOff>-9525</xdr:colOff>
      <xdr:row>9</xdr:row>
      <xdr:rowOff>0</xdr:rowOff>
    </xdr:from>
    <xdr:ext cx="2124075" cy="15049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8250" y="3041813"/>
          <a:ext cx="2095500" cy="1476375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34</xdr:col>
      <xdr:colOff>6350</xdr:colOff>
      <xdr:row>15</xdr:row>
      <xdr:rowOff>266700</xdr:rowOff>
    </xdr:from>
    <xdr:ext cx="5162550" cy="7937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24650" y="3498850"/>
          <a:ext cx="5162550" cy="79375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050">
              <a:effectLst/>
              <a:latin typeface="+mn-lt"/>
              <a:ea typeface="+mn-ea"/>
              <a:cs typeface="+mn-cs"/>
            </a:rPr>
            <a:t>｢</a:t>
          </a:r>
          <a:r>
            <a:rPr lang="ja-JP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en-US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のように、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登録システムで編集可能なもの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、県連盟分担金が発生しないもの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は、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追加登録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書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に記入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する必要はありません。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日本連盟加盟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>登録システム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データを更新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入力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してください。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県連盟分担金が発生する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は追加登録申請書に必ず記入してください。</a:t>
          </a:r>
          <a:endParaRPr sz="1050"/>
        </a:p>
      </xdr:txBody>
    </xdr:sp>
    <xdr:clientData fLocksWithSheet="0"/>
  </xdr:oneCellAnchor>
  <xdr:oneCellAnchor>
    <xdr:from>
      <xdr:col>18</xdr:col>
      <xdr:colOff>28575</xdr:colOff>
      <xdr:row>11</xdr:row>
      <xdr:rowOff>66675</xdr:rowOff>
    </xdr:from>
    <xdr:ext cx="352425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4075" y="3232313"/>
          <a:ext cx="323850" cy="1095375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187325</xdr:colOff>
      <xdr:row>15</xdr:row>
      <xdr:rowOff>114300</xdr:rowOff>
    </xdr:from>
    <xdr:ext cx="212725" cy="1581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559175" y="3695700"/>
          <a:ext cx="212725" cy="1581150"/>
          <a:chOff x="5250750" y="2937038"/>
          <a:chExt cx="190500" cy="1685925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 flipH="1">
            <a:off x="5250750" y="2937038"/>
            <a:ext cx="190500" cy="1685925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16</xdr:col>
      <xdr:colOff>133350</xdr:colOff>
      <xdr:row>20</xdr:row>
      <xdr:rowOff>188396</xdr:rowOff>
    </xdr:from>
    <xdr:ext cx="2924175" cy="242334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08350" y="4944546"/>
          <a:ext cx="2924175" cy="242334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9月1日以降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登録料は半額</a:t>
          </a:r>
          <a:endParaRPr sz="1400"/>
        </a:p>
      </xdr:txBody>
    </xdr:sp>
    <xdr:clientData fLocksWithSheet="0"/>
  </xdr:oneCellAnchor>
  <xdr:oneCellAnchor>
    <xdr:from>
      <xdr:col>8</xdr:col>
      <xdr:colOff>44450</xdr:colOff>
      <xdr:row>15</xdr:row>
      <xdr:rowOff>101600</xdr:rowOff>
    </xdr:from>
    <xdr:ext cx="2133599" cy="39433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644650" y="3683000"/>
          <a:ext cx="2133599" cy="3943350"/>
          <a:chOff x="4455488" y="1113000"/>
          <a:chExt cx="1781100" cy="533400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>
            <a:stCxn id="6" idx="3"/>
          </xdr:cNvCxnSpPr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88900</xdr:colOff>
      <xdr:row>38</xdr:row>
      <xdr:rowOff>32124</xdr:rowOff>
    </xdr:from>
    <xdr:ext cx="2165350" cy="206073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900" y="9099924"/>
          <a:ext cx="2165350" cy="206073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36000" rIns="0" bIns="36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復活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合計人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数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が対象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。</a:t>
          </a:r>
          <a:endParaRPr lang="ja-JP" altLang="ja-JP" sz="800">
            <a:effectLst/>
          </a:endParaRPr>
        </a:p>
      </xdr:txBody>
    </xdr:sp>
    <xdr:clientData fLocksWithSheet="0"/>
  </xdr:oneCellAnchor>
  <xdr:oneCellAnchor>
    <xdr:from>
      <xdr:col>75</xdr:col>
      <xdr:colOff>0</xdr:colOff>
      <xdr:row>11</xdr:row>
      <xdr:rowOff>133350</xdr:rowOff>
    </xdr:from>
    <xdr:ext cx="438150" cy="1419225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41213" y="3084675"/>
          <a:ext cx="409575" cy="1390650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33</xdr:col>
      <xdr:colOff>127000</xdr:colOff>
      <xdr:row>6</xdr:row>
      <xdr:rowOff>171450</xdr:rowOff>
    </xdr:from>
    <xdr:ext cx="4238625" cy="466725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648450" y="1339850"/>
          <a:ext cx="4238625" cy="4667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そなえよつねに共済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のみ登録の場合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直接日本連盟への申請となるため、</a:t>
          </a:r>
          <a:r>
            <a:rPr lang="en-US" sz="1100" u="sng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記載の必要はありません</a:t>
          </a:r>
          <a:endParaRPr sz="1100" u="sng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61</xdr:col>
      <xdr:colOff>0</xdr:colOff>
      <xdr:row>8</xdr:row>
      <xdr:rowOff>174625</xdr:rowOff>
    </xdr:from>
    <xdr:ext cx="4010025" cy="1901826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3250" y="1825625"/>
          <a:ext cx="4010025" cy="1901826"/>
        </a:xfrm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104775</xdr:colOff>
      <xdr:row>9</xdr:row>
      <xdr:rowOff>69850</xdr:rowOff>
    </xdr:from>
    <xdr:ext cx="4562475" cy="1343024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917700"/>
          <a:ext cx="4562475" cy="1343024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107950</xdr:colOff>
      <xdr:row>30</xdr:row>
      <xdr:rowOff>19855</xdr:rowOff>
    </xdr:from>
    <xdr:ext cx="1924050" cy="278776"/>
    <xdr:sp macro="" textlink="">
      <xdr:nvSpPr>
        <xdr:cNvPr id="17" name="Shape 10">
          <a:extLst>
            <a:ext uri="{FF2B5EF4-FFF2-40B4-BE49-F238E27FC236}">
              <a16:creationId xmlns:a16="http://schemas.microsoft.com/office/drawing/2014/main" id="{1CEEBFD5-01A9-40FD-A708-809F2B6A10DA}"/>
            </a:ext>
          </a:extLst>
        </xdr:cNvPr>
        <xdr:cNvSpPr txBox="1"/>
      </xdr:nvSpPr>
      <xdr:spPr>
        <a:xfrm>
          <a:off x="4267200" y="7303305"/>
          <a:ext cx="1924050" cy="278776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隊の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新規・復活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をする場合、記入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25</xdr:col>
      <xdr:colOff>19048</xdr:colOff>
      <xdr:row>31</xdr:row>
      <xdr:rowOff>63500</xdr:rowOff>
    </xdr:from>
    <xdr:ext cx="247651" cy="438150"/>
    <xdr:grpSp>
      <xdr:nvGrpSpPr>
        <xdr:cNvPr id="18" name="Shape 2">
          <a:extLst>
            <a:ext uri="{FF2B5EF4-FFF2-40B4-BE49-F238E27FC236}">
              <a16:creationId xmlns:a16="http://schemas.microsoft.com/office/drawing/2014/main" id="{EEE3EB93-541F-4F64-BDFB-F1D314948F05}"/>
            </a:ext>
          </a:extLst>
        </xdr:cNvPr>
        <xdr:cNvGrpSpPr/>
      </xdr:nvGrpSpPr>
      <xdr:grpSpPr>
        <a:xfrm flipH="1">
          <a:off x="4965698" y="7931150"/>
          <a:ext cx="247651" cy="438150"/>
          <a:chOff x="4455488" y="1113000"/>
          <a:chExt cx="1781100" cy="5334000"/>
        </a:xfrm>
      </xdr:grpSpPr>
      <xdr:cxnSp macro="">
        <xdr:nvCxnSpPr>
          <xdr:cNvPr id="19" name="Shape 9">
            <a:extLst>
              <a:ext uri="{FF2B5EF4-FFF2-40B4-BE49-F238E27FC236}">
                <a16:creationId xmlns:a16="http://schemas.microsoft.com/office/drawing/2014/main" id="{F892AD11-6F0E-88DF-726D-E67FD98FEB9B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152400</xdr:colOff>
      <xdr:row>25</xdr:row>
      <xdr:rowOff>168680</xdr:rowOff>
    </xdr:from>
    <xdr:ext cx="3276600" cy="359032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C9EAEF8-ABAB-44C5-9718-7DF721C6F482}"/>
            </a:ext>
          </a:extLst>
        </xdr:cNvPr>
        <xdr:cNvSpPr txBox="1"/>
      </xdr:nvSpPr>
      <xdr:spPr>
        <a:xfrm>
          <a:off x="374650" y="6391680"/>
          <a:ext cx="3276600" cy="359032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月31日以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前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左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の欄、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9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月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1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日以降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右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の欄に、</a:t>
          </a:r>
          <a:b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指導者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スカウト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それぞれの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登録</a:t>
          </a:r>
          <a:r>
            <a:rPr lang="ja-JP" altLang="en-US" sz="80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人数合計を</a:t>
          </a: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記入。</a:t>
          </a:r>
          <a:endParaRPr sz="800">
            <a:solidFill>
              <a:sysClr val="windowText" lastClr="000000"/>
            </a:solidFill>
          </a:endParaRPr>
        </a:p>
      </xdr:txBody>
    </xdr:sp>
    <xdr:clientData fLocksWithSheet="0"/>
  </xdr:oneCellAnchor>
  <xdr:oneCellAnchor>
    <xdr:from>
      <xdr:col>6</xdr:col>
      <xdr:colOff>31750</xdr:colOff>
      <xdr:row>32</xdr:row>
      <xdr:rowOff>6350</xdr:rowOff>
    </xdr:from>
    <xdr:ext cx="292100" cy="1339850"/>
    <xdr:grpSp>
      <xdr:nvGrpSpPr>
        <xdr:cNvPr id="21" name="Shape 2">
          <a:extLst>
            <a:ext uri="{FF2B5EF4-FFF2-40B4-BE49-F238E27FC236}">
              <a16:creationId xmlns:a16="http://schemas.microsoft.com/office/drawing/2014/main" id="{8DE6C3B6-E1C5-402F-8C5D-DA711D18775D}"/>
            </a:ext>
          </a:extLst>
        </xdr:cNvPr>
        <xdr:cNvGrpSpPr/>
      </xdr:nvGrpSpPr>
      <xdr:grpSpPr>
        <a:xfrm>
          <a:off x="1238250" y="8108950"/>
          <a:ext cx="292100" cy="1339850"/>
          <a:chOff x="4455488" y="1113000"/>
          <a:chExt cx="1781100" cy="5334000"/>
        </a:xfrm>
      </xdr:grpSpPr>
      <xdr:cxnSp macro="">
        <xdr:nvCxnSpPr>
          <xdr:cNvPr id="22" name="Shape 9">
            <a:extLst>
              <a:ext uri="{FF2B5EF4-FFF2-40B4-BE49-F238E27FC236}">
                <a16:creationId xmlns:a16="http://schemas.microsoft.com/office/drawing/2014/main" id="{0C9B7295-08C8-D48A-0AB3-DCA2CF11AD8E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6350</xdr:colOff>
      <xdr:row>36</xdr:row>
      <xdr:rowOff>0</xdr:rowOff>
    </xdr:from>
    <xdr:ext cx="95250" cy="406400"/>
    <xdr:grpSp>
      <xdr:nvGrpSpPr>
        <xdr:cNvPr id="23" name="Shape 2">
          <a:extLst>
            <a:ext uri="{FF2B5EF4-FFF2-40B4-BE49-F238E27FC236}">
              <a16:creationId xmlns:a16="http://schemas.microsoft.com/office/drawing/2014/main" id="{72DC851B-06E5-4B79-B70F-D2132E62EB77}"/>
            </a:ext>
          </a:extLst>
        </xdr:cNvPr>
        <xdr:cNvGrpSpPr/>
      </xdr:nvGrpSpPr>
      <xdr:grpSpPr>
        <a:xfrm>
          <a:off x="1606550" y="9042400"/>
          <a:ext cx="95250" cy="406400"/>
          <a:chOff x="4455488" y="1113000"/>
          <a:chExt cx="1781100" cy="5334000"/>
        </a:xfrm>
      </xdr:grpSpPr>
      <xdr:cxnSp macro="">
        <xdr:nvCxnSpPr>
          <xdr:cNvPr id="24" name="Shape 9">
            <a:extLst>
              <a:ext uri="{FF2B5EF4-FFF2-40B4-BE49-F238E27FC236}">
                <a16:creationId xmlns:a16="http://schemas.microsoft.com/office/drawing/2014/main" id="{25F097BE-50E7-9FA3-C194-04D9AF52C908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77</xdr:col>
      <xdr:colOff>105613</xdr:colOff>
      <xdr:row>14</xdr:row>
      <xdr:rowOff>273967</xdr:rowOff>
    </xdr:from>
    <xdr:ext cx="738781" cy="2037975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-6010840">
          <a:off x="14638866" y="3850914"/>
          <a:ext cx="2037975" cy="738781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50798</xdr:colOff>
      <xdr:row>36</xdr:row>
      <xdr:rowOff>95250</xdr:rowOff>
    </xdr:from>
    <xdr:ext cx="2324099" cy="406400"/>
    <xdr:grpSp>
      <xdr:nvGrpSpPr>
        <xdr:cNvPr id="25" name="Shape 2">
          <a:extLst>
            <a:ext uri="{FF2B5EF4-FFF2-40B4-BE49-F238E27FC236}">
              <a16:creationId xmlns:a16="http://schemas.microsoft.com/office/drawing/2014/main" id="{0B1FFE28-5DF4-4FD4-91F4-A02DDBF9036D}"/>
            </a:ext>
          </a:extLst>
        </xdr:cNvPr>
        <xdr:cNvGrpSpPr/>
      </xdr:nvGrpSpPr>
      <xdr:grpSpPr>
        <a:xfrm flipH="1" flipV="1">
          <a:off x="2241548" y="9137650"/>
          <a:ext cx="2324099" cy="406400"/>
          <a:chOff x="4455488" y="1113000"/>
          <a:chExt cx="1781100" cy="5334000"/>
        </a:xfrm>
      </xdr:grpSpPr>
      <xdr:cxnSp macro="">
        <xdr:nvCxnSpPr>
          <xdr:cNvPr id="26" name="Shape 9">
            <a:extLst>
              <a:ext uri="{FF2B5EF4-FFF2-40B4-BE49-F238E27FC236}">
                <a16:creationId xmlns:a16="http://schemas.microsoft.com/office/drawing/2014/main" id="{1C4D1895-0D42-AA9E-3A3A-5C11E82A2F6F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23</xdr:col>
      <xdr:colOff>69850</xdr:colOff>
      <xdr:row>36</xdr:row>
      <xdr:rowOff>139700</xdr:rowOff>
    </xdr:from>
    <xdr:ext cx="615950" cy="190500"/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4B5D61CE-52A7-4507-9354-288AD8E8CA2A}"/>
            </a:ext>
          </a:extLst>
        </xdr:cNvPr>
        <xdr:cNvSpPr txBox="1"/>
      </xdr:nvSpPr>
      <xdr:spPr>
        <a:xfrm>
          <a:off x="4622800" y="8832850"/>
          <a:ext cx="615950" cy="19050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rgbClr val="FF0000"/>
              </a:solidFill>
            </a:rPr>
            <a:t>自動計算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58</xdr:col>
      <xdr:colOff>127000</xdr:colOff>
      <xdr:row>1</xdr:row>
      <xdr:rowOff>69850</xdr:rowOff>
    </xdr:from>
    <xdr:ext cx="1381125" cy="1352550"/>
    <xdr:pic>
      <xdr:nvPicPr>
        <xdr:cNvPr id="28" name="image1.png">
          <a:extLst>
            <a:ext uri="{FF2B5EF4-FFF2-40B4-BE49-F238E27FC236}">
              <a16:creationId xmlns:a16="http://schemas.microsoft.com/office/drawing/2014/main" id="{BAF9FDE3-EDB9-4677-9DAF-8DA65E8CF47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9700" y="260350"/>
          <a:ext cx="13811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127000</xdr:colOff>
      <xdr:row>12</xdr:row>
      <xdr:rowOff>0</xdr:rowOff>
    </xdr:from>
    <xdr:ext cx="520700" cy="112395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54040B11-2D2F-455F-9796-801161C70FDF}"/>
            </a:ext>
          </a:extLst>
        </xdr:cNvPr>
        <xdr:cNvSpPr/>
      </xdr:nvSpPr>
      <xdr:spPr>
        <a:xfrm>
          <a:off x="6057900" y="2413000"/>
          <a:ext cx="520700" cy="112395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120651</xdr:colOff>
      <xdr:row>15</xdr:row>
      <xdr:rowOff>229781</xdr:rowOff>
    </xdr:from>
    <xdr:ext cx="2095499" cy="39237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4168FEE-7775-4CF9-BE93-1C6D4769E993}"/>
            </a:ext>
          </a:extLst>
        </xdr:cNvPr>
        <xdr:cNvSpPr txBox="1"/>
      </xdr:nvSpPr>
      <xdr:spPr>
        <a:xfrm>
          <a:off x="4279901" y="3811181"/>
          <a:ext cx="2095499" cy="392375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スカウトの新規登録の時のみ、入力。</a:t>
          </a:r>
          <a:br>
            <a:rPr lang="en-US" altLang="ja-JP" sz="900">
              <a:solidFill>
                <a:schemeClr val="dk1"/>
              </a:solidFill>
              <a:latin typeface="Calibri"/>
              <a:ea typeface="Calibri"/>
              <a:cs typeface="Calibri"/>
            </a:rPr>
          </a:b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指導者の新規登録時は、入力不要。</a:t>
          </a:r>
          <a:endParaRPr sz="900">
            <a:solidFill>
              <a:schemeClr val="dk1"/>
            </a:solidFill>
            <a:latin typeface="Calibri"/>
            <a:ea typeface="Calibri"/>
            <a:cs typeface="Calibri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7Vo7jtgxDjtypqbt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7Vo7jtgxDjtypqb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1002"/>
  <sheetViews>
    <sheetView showZeros="0" tabSelected="1" view="pageBreakPreview" zoomScaleNormal="100" zoomScaleSheetLayoutView="100" workbookViewId="0">
      <selection activeCell="X33" sqref="X33:AB33"/>
    </sheetView>
  </sheetViews>
  <sheetFormatPr defaultColWidth="14.453125" defaultRowHeight="15" customHeight="1"/>
  <cols>
    <col min="1" max="1" width="3.1796875" customWidth="1"/>
    <col min="2" max="36" width="2.81640625" customWidth="1"/>
    <col min="37" max="37" width="68.1796875" customWidth="1"/>
    <col min="38" max="39" width="2.81640625" customWidth="1"/>
  </cols>
  <sheetData>
    <row r="1" spans="1:3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28" t="s">
        <v>205</v>
      </c>
      <c r="AB1" s="107"/>
      <c r="AC1" s="107"/>
      <c r="AD1" s="107"/>
      <c r="AE1" s="107"/>
      <c r="AF1" s="107"/>
      <c r="AG1" s="107"/>
      <c r="AH1" s="1"/>
      <c r="AI1" s="1"/>
      <c r="AJ1" s="1"/>
      <c r="AL1" s="1"/>
      <c r="AM1" s="1"/>
    </row>
    <row r="2" spans="1:39" ht="20.25" customHeight="1">
      <c r="A2" s="3"/>
      <c r="B2" s="129">
        <v>2025</v>
      </c>
      <c r="C2" s="95"/>
      <c r="D2" s="95"/>
      <c r="E2" s="89"/>
      <c r="F2" s="130" t="s">
        <v>0</v>
      </c>
      <c r="G2" s="107"/>
      <c r="H2" s="131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1"/>
      <c r="AK2" s="2" t="s">
        <v>202</v>
      </c>
      <c r="AL2" s="1"/>
      <c r="AM2" s="1"/>
    </row>
    <row r="3" spans="1:39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 t="s">
        <v>199</v>
      </c>
      <c r="AL3" s="1"/>
      <c r="AM3" s="1"/>
    </row>
    <row r="4" spans="1:39" ht="27.75" customHeight="1">
      <c r="A4" s="6"/>
      <c r="B4" s="6"/>
      <c r="C4" s="6"/>
      <c r="D4" s="6"/>
      <c r="E4" s="133"/>
      <c r="F4" s="95"/>
      <c r="G4" s="95"/>
      <c r="H4" s="95"/>
      <c r="I4" s="95"/>
      <c r="J4" s="95"/>
      <c r="K4" s="89"/>
      <c r="L4" s="130" t="s">
        <v>3</v>
      </c>
      <c r="M4" s="107"/>
      <c r="N4" s="1"/>
      <c r="O4" s="6"/>
      <c r="P4" s="132" t="s">
        <v>4</v>
      </c>
      <c r="Q4" s="107"/>
      <c r="R4" s="133"/>
      <c r="S4" s="95"/>
      <c r="T4" s="95"/>
      <c r="U4" s="95"/>
      <c r="V4" s="95"/>
      <c r="W4" s="95"/>
      <c r="X4" s="95"/>
      <c r="Y4" s="89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 t="s">
        <v>200</v>
      </c>
      <c r="AL4" s="1"/>
      <c r="AM4" s="1"/>
    </row>
    <row r="5" spans="1:39" ht="10.5" customHeight="1">
      <c r="A5" s="6"/>
      <c r="B5" s="6"/>
      <c r="C5" s="6"/>
      <c r="D5" s="6"/>
      <c r="E5" s="132"/>
      <c r="F5" s="107"/>
      <c r="G5" s="107"/>
      <c r="H5" s="107"/>
      <c r="I5" s="107"/>
      <c r="J5" s="10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 t="s">
        <v>2</v>
      </c>
      <c r="AL5" s="1"/>
      <c r="AM5" s="1"/>
    </row>
    <row r="6" spans="1:39" ht="25.5" customHeight="1">
      <c r="A6" s="128" t="s">
        <v>6</v>
      </c>
      <c r="B6" s="107"/>
      <c r="C6" s="107"/>
      <c r="D6" s="107"/>
      <c r="E6" s="107"/>
      <c r="F6" s="107"/>
      <c r="G6" s="107"/>
      <c r="H6" s="107"/>
      <c r="I6" s="1" t="s">
        <v>7</v>
      </c>
      <c r="J6" s="142">
        <v>12</v>
      </c>
      <c r="K6" s="93"/>
      <c r="L6" s="128" t="s">
        <v>3</v>
      </c>
      <c r="M6" s="136"/>
      <c r="N6" s="134" t="str">
        <f>IF(団名称&lt;&gt;"",VLOOKUP($R$4,マスタ!$B$2:$E$81,2,0),"")</f>
        <v/>
      </c>
      <c r="O6" s="93"/>
      <c r="P6" s="135" t="s">
        <v>4</v>
      </c>
      <c r="Q6" s="136"/>
      <c r="R6" s="134" t="str">
        <f>IF(団名称&lt;&gt;"",VLOOKUP($R$4,マスタ!$B$2:$E$81,3,0),"")</f>
        <v/>
      </c>
      <c r="S6" s="93"/>
      <c r="T6" s="135" t="s">
        <v>8</v>
      </c>
      <c r="U6" s="136"/>
      <c r="V6" s="134" t="str">
        <f>IF(団名称&lt;&gt;"",VLOOKUP($R$4,マスタ!$B$2:$E$81,4,0),"")</f>
        <v/>
      </c>
      <c r="W6" s="93"/>
      <c r="X6" s="9"/>
      <c r="Y6" s="1" t="s">
        <v>9</v>
      </c>
      <c r="Z6" s="10"/>
      <c r="AA6" s="10"/>
      <c r="AB6" s="10"/>
      <c r="AC6" s="10"/>
      <c r="AD6" s="10"/>
      <c r="AE6" s="10"/>
      <c r="AF6" s="10"/>
      <c r="AG6" s="10"/>
      <c r="AH6" s="1"/>
      <c r="AI6" s="1"/>
      <c r="AJ6" s="1"/>
      <c r="AK6" s="79" t="s">
        <v>5</v>
      </c>
      <c r="AL6" s="1"/>
      <c r="AM6" s="1"/>
    </row>
    <row r="7" spans="1:39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6" customHeight="1">
      <c r="A8" s="82"/>
      <c r="B8" s="7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83" t="s">
        <v>203</v>
      </c>
      <c r="AH8" s="11"/>
      <c r="AI8" s="11"/>
      <c r="AJ8" s="11"/>
      <c r="AK8" s="1" t="s">
        <v>10</v>
      </c>
      <c r="AL8" s="11"/>
      <c r="AM8" s="11"/>
    </row>
    <row r="9" spans="1:39" ht="16" customHeight="1">
      <c r="A9" s="13"/>
      <c r="B9" s="12"/>
      <c r="C9" s="11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1"/>
      <c r="O9" s="13"/>
      <c r="P9" s="13"/>
      <c r="Q9" s="13" t="s">
        <v>195</v>
      </c>
      <c r="R9" s="13"/>
      <c r="S9" s="11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71" t="s">
        <v>194</v>
      </c>
      <c r="AG9" s="71"/>
      <c r="AH9" s="11"/>
      <c r="AI9" s="11"/>
      <c r="AJ9" s="11"/>
      <c r="AK9" s="1"/>
      <c r="AL9" s="11"/>
      <c r="AM9" s="11"/>
    </row>
    <row r="10" spans="1:39" ht="12" customHeight="1">
      <c r="A10" s="143"/>
      <c r="B10" s="92" t="s">
        <v>12</v>
      </c>
      <c r="C10" s="94"/>
      <c r="D10" s="94"/>
      <c r="E10" s="94"/>
      <c r="F10" s="94"/>
      <c r="G10" s="93"/>
      <c r="H10" s="145" t="s">
        <v>13</v>
      </c>
      <c r="I10" s="146"/>
      <c r="J10" s="146"/>
      <c r="K10" s="146"/>
      <c r="L10" s="146"/>
      <c r="M10" s="146"/>
      <c r="N10" s="147"/>
      <c r="O10" s="150" t="s">
        <v>14</v>
      </c>
      <c r="P10" s="151"/>
      <c r="Q10" s="150" t="s">
        <v>15</v>
      </c>
      <c r="R10" s="151"/>
      <c r="S10" s="150" t="s">
        <v>16</v>
      </c>
      <c r="T10" s="151"/>
      <c r="U10" s="150" t="s">
        <v>17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  <c r="AF10" s="154" t="s">
        <v>189</v>
      </c>
      <c r="AG10" s="155"/>
      <c r="AH10" s="1"/>
      <c r="AI10" s="1"/>
      <c r="AJ10" s="1"/>
      <c r="AK10" s="11"/>
      <c r="AL10" s="1"/>
      <c r="AM10" s="1"/>
    </row>
    <row r="11" spans="1:39" ht="12.75" customHeight="1">
      <c r="A11" s="144"/>
      <c r="B11" s="92" t="s">
        <v>18</v>
      </c>
      <c r="C11" s="93"/>
      <c r="D11" s="92" t="s">
        <v>19</v>
      </c>
      <c r="E11" s="94"/>
      <c r="F11" s="94"/>
      <c r="G11" s="93"/>
      <c r="H11" s="148"/>
      <c r="I11" s="105"/>
      <c r="J11" s="105"/>
      <c r="K11" s="105"/>
      <c r="L11" s="105"/>
      <c r="M11" s="105"/>
      <c r="N11" s="149"/>
      <c r="O11" s="152" t="s">
        <v>20</v>
      </c>
      <c r="P11" s="153"/>
      <c r="Q11" s="152" t="s">
        <v>21</v>
      </c>
      <c r="R11" s="153"/>
      <c r="S11" s="152" t="s">
        <v>22</v>
      </c>
      <c r="T11" s="153"/>
      <c r="U11" s="160"/>
      <c r="V11" s="161"/>
      <c r="W11" s="161"/>
      <c r="X11" s="161"/>
      <c r="Y11" s="161"/>
      <c r="Z11" s="161"/>
      <c r="AA11" s="161"/>
      <c r="AB11" s="161"/>
      <c r="AC11" s="161"/>
      <c r="AD11" s="161"/>
      <c r="AE11" s="162"/>
      <c r="AF11" s="156"/>
      <c r="AG11" s="157"/>
      <c r="AH11" s="1"/>
      <c r="AI11" s="1"/>
      <c r="AJ11" s="1"/>
      <c r="AK11" s="11"/>
      <c r="AL11" s="1"/>
      <c r="AM11" s="1"/>
    </row>
    <row r="12" spans="1:39" ht="24" customHeight="1">
      <c r="A12" s="14">
        <v>1</v>
      </c>
      <c r="B12" s="90"/>
      <c r="C12" s="89"/>
      <c r="D12" s="90"/>
      <c r="E12" s="95"/>
      <c r="F12" s="95"/>
      <c r="G12" s="89"/>
      <c r="H12" s="96"/>
      <c r="I12" s="95"/>
      <c r="J12" s="95"/>
      <c r="K12" s="95"/>
      <c r="L12" s="95"/>
      <c r="M12" s="95"/>
      <c r="N12" s="89"/>
      <c r="O12" s="88"/>
      <c r="P12" s="89"/>
      <c r="Q12" s="90"/>
      <c r="R12" s="89"/>
      <c r="S12" s="91"/>
      <c r="T12" s="89"/>
      <c r="U12" s="137"/>
      <c r="V12" s="138"/>
      <c r="W12" s="138"/>
      <c r="X12" s="138"/>
      <c r="Y12" s="138"/>
      <c r="Z12" s="138"/>
      <c r="AA12" s="138"/>
      <c r="AB12" s="138"/>
      <c r="AC12" s="138"/>
      <c r="AD12" s="138"/>
      <c r="AE12" s="139"/>
      <c r="AF12" s="140"/>
      <c r="AG12" s="141"/>
      <c r="AH12" s="1"/>
      <c r="AI12" s="1"/>
      <c r="AJ12" s="1"/>
      <c r="AK12" s="1"/>
      <c r="AL12" s="1"/>
      <c r="AM12" s="1"/>
    </row>
    <row r="13" spans="1:39" ht="24" customHeight="1">
      <c r="A13" s="14">
        <v>2</v>
      </c>
      <c r="B13" s="90"/>
      <c r="C13" s="89"/>
      <c r="D13" s="90"/>
      <c r="E13" s="95"/>
      <c r="F13" s="95"/>
      <c r="G13" s="89"/>
      <c r="H13" s="96"/>
      <c r="I13" s="95"/>
      <c r="J13" s="95"/>
      <c r="K13" s="95"/>
      <c r="L13" s="95"/>
      <c r="M13" s="95"/>
      <c r="N13" s="89"/>
      <c r="O13" s="97"/>
      <c r="P13" s="89"/>
      <c r="Q13" s="90"/>
      <c r="R13" s="89"/>
      <c r="S13" s="91"/>
      <c r="T13" s="8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9"/>
      <c r="AF13" s="140"/>
      <c r="AG13" s="141"/>
      <c r="AH13" s="1"/>
      <c r="AI13" s="1"/>
      <c r="AJ13" s="1"/>
      <c r="AK13" s="1"/>
      <c r="AL13" s="1"/>
      <c r="AM13" s="1"/>
    </row>
    <row r="14" spans="1:39" ht="24" customHeight="1">
      <c r="A14" s="14">
        <v>3</v>
      </c>
      <c r="B14" s="90"/>
      <c r="C14" s="89"/>
      <c r="D14" s="90"/>
      <c r="E14" s="95"/>
      <c r="F14" s="95"/>
      <c r="G14" s="89"/>
      <c r="H14" s="96"/>
      <c r="I14" s="95"/>
      <c r="J14" s="95"/>
      <c r="K14" s="95"/>
      <c r="L14" s="95"/>
      <c r="M14" s="95"/>
      <c r="N14" s="89"/>
      <c r="O14" s="97"/>
      <c r="P14" s="89"/>
      <c r="Q14" s="90"/>
      <c r="R14" s="89"/>
      <c r="S14" s="91"/>
      <c r="T14" s="89"/>
      <c r="U14" s="137"/>
      <c r="V14" s="138"/>
      <c r="W14" s="138"/>
      <c r="X14" s="138"/>
      <c r="Y14" s="138"/>
      <c r="Z14" s="138"/>
      <c r="AA14" s="138"/>
      <c r="AB14" s="138"/>
      <c r="AC14" s="138"/>
      <c r="AD14" s="138"/>
      <c r="AE14" s="139"/>
      <c r="AF14" s="140"/>
      <c r="AG14" s="141"/>
      <c r="AH14" s="1"/>
      <c r="AI14" s="1"/>
      <c r="AJ14" s="1"/>
      <c r="AK14" s="1"/>
      <c r="AL14" s="1"/>
      <c r="AM14" s="1"/>
    </row>
    <row r="15" spans="1:39" ht="24" customHeight="1">
      <c r="A15" s="14">
        <v>4</v>
      </c>
      <c r="B15" s="90"/>
      <c r="C15" s="89"/>
      <c r="D15" s="90"/>
      <c r="E15" s="95"/>
      <c r="F15" s="95"/>
      <c r="G15" s="89"/>
      <c r="H15" s="96"/>
      <c r="I15" s="95"/>
      <c r="J15" s="95"/>
      <c r="K15" s="95"/>
      <c r="L15" s="95"/>
      <c r="M15" s="95"/>
      <c r="N15" s="89"/>
      <c r="O15" s="97"/>
      <c r="P15" s="89"/>
      <c r="Q15" s="90"/>
      <c r="R15" s="89"/>
      <c r="S15" s="91"/>
      <c r="T15" s="89"/>
      <c r="U15" s="137"/>
      <c r="V15" s="138"/>
      <c r="W15" s="138"/>
      <c r="X15" s="138"/>
      <c r="Y15" s="138"/>
      <c r="Z15" s="138"/>
      <c r="AA15" s="138"/>
      <c r="AB15" s="138"/>
      <c r="AC15" s="138"/>
      <c r="AD15" s="138"/>
      <c r="AE15" s="139"/>
      <c r="AF15" s="140"/>
      <c r="AG15" s="141"/>
      <c r="AH15" s="1"/>
      <c r="AI15" s="1"/>
      <c r="AJ15" s="1"/>
      <c r="AK15" s="1"/>
      <c r="AL15" s="1"/>
      <c r="AM15" s="1"/>
    </row>
    <row r="16" spans="1:39" ht="24" customHeight="1">
      <c r="A16" s="14">
        <v>5</v>
      </c>
      <c r="B16" s="90"/>
      <c r="C16" s="89"/>
      <c r="D16" s="90"/>
      <c r="E16" s="95"/>
      <c r="F16" s="95"/>
      <c r="G16" s="89"/>
      <c r="H16" s="96"/>
      <c r="I16" s="95"/>
      <c r="J16" s="95"/>
      <c r="K16" s="95"/>
      <c r="L16" s="95"/>
      <c r="M16" s="95"/>
      <c r="N16" s="89"/>
      <c r="O16" s="97"/>
      <c r="P16" s="89"/>
      <c r="Q16" s="90"/>
      <c r="R16" s="89"/>
      <c r="S16" s="91"/>
      <c r="T16" s="89"/>
      <c r="U16" s="137"/>
      <c r="V16" s="138"/>
      <c r="W16" s="138"/>
      <c r="X16" s="138"/>
      <c r="Y16" s="138"/>
      <c r="Z16" s="138"/>
      <c r="AA16" s="138"/>
      <c r="AB16" s="138"/>
      <c r="AC16" s="138"/>
      <c r="AD16" s="138"/>
      <c r="AE16" s="139"/>
      <c r="AF16" s="140"/>
      <c r="AG16" s="141"/>
      <c r="AH16" s="1"/>
      <c r="AI16" s="1"/>
      <c r="AJ16" s="1"/>
      <c r="AK16" s="1"/>
      <c r="AL16" s="1"/>
      <c r="AM16" s="1"/>
    </row>
    <row r="17" spans="1:39" ht="24" customHeight="1">
      <c r="A17" s="14">
        <v>6</v>
      </c>
      <c r="B17" s="90"/>
      <c r="C17" s="89"/>
      <c r="D17" s="90"/>
      <c r="E17" s="95"/>
      <c r="F17" s="95"/>
      <c r="G17" s="89"/>
      <c r="H17" s="96"/>
      <c r="I17" s="95"/>
      <c r="J17" s="95"/>
      <c r="K17" s="95"/>
      <c r="L17" s="95"/>
      <c r="M17" s="95"/>
      <c r="N17" s="89"/>
      <c r="O17" s="97"/>
      <c r="P17" s="89"/>
      <c r="Q17" s="90"/>
      <c r="R17" s="89"/>
      <c r="S17" s="91"/>
      <c r="T17" s="89"/>
      <c r="U17" s="137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  <c r="AF17" s="140"/>
      <c r="AG17" s="141"/>
      <c r="AH17" s="1"/>
      <c r="AI17" s="1"/>
      <c r="AJ17" s="1"/>
      <c r="AK17" s="1"/>
      <c r="AL17" s="1"/>
      <c r="AM17" s="1"/>
    </row>
    <row r="18" spans="1:39" ht="24" customHeight="1">
      <c r="A18" s="14">
        <v>7</v>
      </c>
      <c r="B18" s="90"/>
      <c r="C18" s="89"/>
      <c r="D18" s="90"/>
      <c r="E18" s="95"/>
      <c r="F18" s="95"/>
      <c r="G18" s="89"/>
      <c r="H18" s="96"/>
      <c r="I18" s="95"/>
      <c r="J18" s="95"/>
      <c r="K18" s="95"/>
      <c r="L18" s="95"/>
      <c r="M18" s="95"/>
      <c r="N18" s="89"/>
      <c r="O18" s="97"/>
      <c r="P18" s="89"/>
      <c r="Q18" s="90"/>
      <c r="R18" s="89"/>
      <c r="S18" s="91"/>
      <c r="T18" s="89"/>
      <c r="U18" s="137"/>
      <c r="V18" s="138"/>
      <c r="W18" s="138"/>
      <c r="X18" s="138"/>
      <c r="Y18" s="138"/>
      <c r="Z18" s="138"/>
      <c r="AA18" s="138"/>
      <c r="AB18" s="138"/>
      <c r="AC18" s="138"/>
      <c r="AD18" s="138"/>
      <c r="AE18" s="139"/>
      <c r="AF18" s="140"/>
      <c r="AG18" s="141"/>
      <c r="AH18" s="1"/>
      <c r="AI18" s="1"/>
      <c r="AJ18" s="1"/>
      <c r="AK18" s="1"/>
      <c r="AL18" s="1"/>
      <c r="AM18" s="1"/>
    </row>
    <row r="19" spans="1:39" ht="24" customHeight="1">
      <c r="A19" s="14">
        <v>8</v>
      </c>
      <c r="B19" s="90"/>
      <c r="C19" s="89"/>
      <c r="D19" s="90"/>
      <c r="E19" s="95"/>
      <c r="F19" s="95"/>
      <c r="G19" s="89"/>
      <c r="H19" s="96"/>
      <c r="I19" s="95"/>
      <c r="J19" s="95"/>
      <c r="K19" s="95"/>
      <c r="L19" s="95"/>
      <c r="M19" s="95"/>
      <c r="N19" s="89"/>
      <c r="O19" s="97"/>
      <c r="P19" s="89"/>
      <c r="Q19" s="90"/>
      <c r="R19" s="89"/>
      <c r="S19" s="91"/>
      <c r="T19" s="89"/>
      <c r="U19" s="137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40"/>
      <c r="AG19" s="141"/>
      <c r="AH19" s="1"/>
      <c r="AI19" s="1"/>
      <c r="AJ19" s="1"/>
      <c r="AK19" s="1"/>
      <c r="AL19" s="1"/>
      <c r="AM19" s="1"/>
    </row>
    <row r="20" spans="1:39" ht="24" customHeight="1">
      <c r="A20" s="14">
        <v>9</v>
      </c>
      <c r="B20" s="90"/>
      <c r="C20" s="89"/>
      <c r="D20" s="90"/>
      <c r="E20" s="95"/>
      <c r="F20" s="95"/>
      <c r="G20" s="89"/>
      <c r="H20" s="96"/>
      <c r="I20" s="95"/>
      <c r="J20" s="95"/>
      <c r="K20" s="95"/>
      <c r="L20" s="95"/>
      <c r="M20" s="95"/>
      <c r="N20" s="89"/>
      <c r="O20" s="97"/>
      <c r="P20" s="89"/>
      <c r="Q20" s="90"/>
      <c r="R20" s="89"/>
      <c r="S20" s="91"/>
      <c r="T20" s="89"/>
      <c r="U20" s="137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40"/>
      <c r="AG20" s="141"/>
      <c r="AH20" s="1"/>
      <c r="AI20" s="1"/>
      <c r="AJ20" s="1"/>
      <c r="AK20" s="1"/>
      <c r="AL20" s="1"/>
      <c r="AM20" s="1"/>
    </row>
    <row r="21" spans="1:39" ht="24" customHeight="1">
      <c r="A21" s="14">
        <v>10</v>
      </c>
      <c r="B21" s="90"/>
      <c r="C21" s="89"/>
      <c r="D21" s="90"/>
      <c r="E21" s="95"/>
      <c r="F21" s="95"/>
      <c r="G21" s="89"/>
      <c r="H21" s="96"/>
      <c r="I21" s="95"/>
      <c r="J21" s="95"/>
      <c r="K21" s="95"/>
      <c r="L21" s="95"/>
      <c r="M21" s="95"/>
      <c r="N21" s="89"/>
      <c r="O21" s="97"/>
      <c r="P21" s="89"/>
      <c r="Q21" s="90"/>
      <c r="R21" s="89"/>
      <c r="S21" s="91"/>
      <c r="T21" s="89"/>
      <c r="U21" s="137"/>
      <c r="V21" s="138"/>
      <c r="W21" s="138"/>
      <c r="X21" s="138"/>
      <c r="Y21" s="138"/>
      <c r="Z21" s="138"/>
      <c r="AA21" s="138"/>
      <c r="AB21" s="138"/>
      <c r="AC21" s="138"/>
      <c r="AD21" s="138"/>
      <c r="AE21" s="139"/>
      <c r="AF21" s="140"/>
      <c r="AG21" s="141"/>
      <c r="AH21" s="1"/>
      <c r="AI21" s="1"/>
      <c r="AJ21" s="1"/>
      <c r="AK21" s="1"/>
      <c r="AL21" s="1"/>
      <c r="AM21" s="1"/>
    </row>
    <row r="22" spans="1:39" ht="24" customHeight="1">
      <c r="A22" s="14">
        <v>11</v>
      </c>
      <c r="B22" s="90"/>
      <c r="C22" s="89"/>
      <c r="D22" s="90"/>
      <c r="E22" s="95"/>
      <c r="F22" s="95"/>
      <c r="G22" s="89"/>
      <c r="H22" s="96"/>
      <c r="I22" s="95"/>
      <c r="J22" s="95"/>
      <c r="K22" s="95"/>
      <c r="L22" s="95"/>
      <c r="M22" s="95"/>
      <c r="N22" s="89"/>
      <c r="O22" s="97"/>
      <c r="P22" s="89"/>
      <c r="Q22" s="90"/>
      <c r="R22" s="89"/>
      <c r="S22" s="91"/>
      <c r="T22" s="89"/>
      <c r="U22" s="137"/>
      <c r="V22" s="138"/>
      <c r="W22" s="138"/>
      <c r="X22" s="138"/>
      <c r="Y22" s="138"/>
      <c r="Z22" s="138"/>
      <c r="AA22" s="138"/>
      <c r="AB22" s="138"/>
      <c r="AC22" s="138"/>
      <c r="AD22" s="138"/>
      <c r="AE22" s="139"/>
      <c r="AF22" s="140"/>
      <c r="AG22" s="141"/>
      <c r="AH22" s="1"/>
      <c r="AI22" s="1"/>
      <c r="AJ22" s="1"/>
      <c r="AK22" s="1"/>
      <c r="AL22" s="1"/>
      <c r="AM22" s="1"/>
    </row>
    <row r="23" spans="1:39" ht="24" customHeight="1">
      <c r="A23" s="14">
        <v>12</v>
      </c>
      <c r="B23" s="90"/>
      <c r="C23" s="89"/>
      <c r="D23" s="90"/>
      <c r="E23" s="95"/>
      <c r="F23" s="95"/>
      <c r="G23" s="89"/>
      <c r="H23" s="96"/>
      <c r="I23" s="95"/>
      <c r="J23" s="95"/>
      <c r="K23" s="95"/>
      <c r="L23" s="95"/>
      <c r="M23" s="95"/>
      <c r="N23" s="89"/>
      <c r="O23" s="97"/>
      <c r="P23" s="89"/>
      <c r="Q23" s="90"/>
      <c r="R23" s="89"/>
      <c r="S23" s="91"/>
      <c r="T23" s="89"/>
      <c r="U23" s="137"/>
      <c r="V23" s="138"/>
      <c r="W23" s="138"/>
      <c r="X23" s="138"/>
      <c r="Y23" s="138"/>
      <c r="Z23" s="138"/>
      <c r="AA23" s="138"/>
      <c r="AB23" s="138"/>
      <c r="AC23" s="138"/>
      <c r="AD23" s="138"/>
      <c r="AE23" s="139"/>
      <c r="AF23" s="140"/>
      <c r="AG23" s="141"/>
      <c r="AH23" s="1"/>
      <c r="AI23" s="1"/>
      <c r="AJ23" s="1"/>
      <c r="AK23" s="1"/>
      <c r="AL23" s="1"/>
      <c r="AM23" s="1"/>
    </row>
    <row r="24" spans="1:39" ht="19.5" customHeight="1">
      <c r="A24" s="15"/>
      <c r="B24" s="1" t="s">
        <v>24</v>
      </c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  <c r="AH24" s="1"/>
      <c r="AI24" s="1"/>
      <c r="AJ24" s="1"/>
      <c r="AK24" s="1"/>
      <c r="AL24" s="1"/>
      <c r="AM24" s="1"/>
    </row>
    <row r="25" spans="1:39" ht="19.5" customHeight="1">
      <c r="A25" s="15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1"/>
      <c r="AI25" s="1"/>
      <c r="AJ25" s="1"/>
      <c r="AK25" s="1"/>
      <c r="AL25" s="1"/>
      <c r="AM25" s="1"/>
    </row>
    <row r="26" spans="1:39" ht="19.5" customHeight="1">
      <c r="A26" s="1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5"/>
      <c r="AH26" s="1"/>
      <c r="AI26" s="1"/>
      <c r="AJ26" s="1"/>
      <c r="AK26" s="1"/>
      <c r="AL26" s="1"/>
      <c r="AM26" s="1"/>
    </row>
    <row r="27" spans="1:39" ht="8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"/>
      <c r="AF27" s="1"/>
      <c r="AG27" s="16"/>
      <c r="AH27" s="1"/>
      <c r="AI27" s="1"/>
      <c r="AJ27" s="1"/>
      <c r="AK27" s="1"/>
      <c r="AL27" s="1"/>
      <c r="AM27" s="1"/>
    </row>
    <row r="28" spans="1:39" ht="18" customHeight="1">
      <c r="A28" s="106" t="s">
        <v>182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"/>
      <c r="AL28" s="21"/>
      <c r="AM28" s="21"/>
    </row>
    <row r="29" spans="1:39" ht="18.75" customHeight="1">
      <c r="A29" s="108" t="s">
        <v>25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"/>
      <c r="L29" s="1"/>
      <c r="M29" s="109" t="s">
        <v>186</v>
      </c>
      <c r="N29" s="105"/>
      <c r="O29" s="105"/>
      <c r="P29" s="105"/>
      <c r="Q29" s="105"/>
      <c r="R29" s="105"/>
      <c r="S29" s="105"/>
      <c r="T29" s="105"/>
      <c r="U29" s="1"/>
      <c r="V29" s="1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H29" s="1"/>
      <c r="AI29" s="1"/>
      <c r="AJ29" s="1"/>
      <c r="AK29" s="1"/>
      <c r="AL29" s="1"/>
      <c r="AM29" s="1"/>
    </row>
    <row r="30" spans="1:39" ht="18.75" customHeight="1">
      <c r="A30" s="111">
        <v>1000</v>
      </c>
      <c r="B30" s="94"/>
      <c r="C30" s="94"/>
      <c r="D30" s="93"/>
      <c r="E30" s="25" t="s">
        <v>26</v>
      </c>
      <c r="F30" s="98">
        <v>500</v>
      </c>
      <c r="G30" s="94"/>
      <c r="H30" s="94"/>
      <c r="I30" s="93"/>
      <c r="J30" s="26" t="s">
        <v>26</v>
      </c>
      <c r="K30" s="15"/>
      <c r="L30" s="3"/>
      <c r="M30" s="98">
        <v>500</v>
      </c>
      <c r="N30" s="94"/>
      <c r="O30" s="93"/>
      <c r="P30" s="26" t="s">
        <v>26</v>
      </c>
      <c r="Q30" s="98">
        <v>250</v>
      </c>
      <c r="R30" s="94"/>
      <c r="S30" s="93"/>
      <c r="T30" s="26" t="s">
        <v>26</v>
      </c>
      <c r="U30" s="15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21"/>
      <c r="AL30" s="1"/>
      <c r="AM30" s="1"/>
    </row>
    <row r="31" spans="1:39" ht="18.75" customHeight="1">
      <c r="A31" s="99"/>
      <c r="B31" s="95"/>
      <c r="C31" s="95"/>
      <c r="D31" s="89"/>
      <c r="E31" s="26" t="s">
        <v>28</v>
      </c>
      <c r="F31" s="99"/>
      <c r="G31" s="95"/>
      <c r="H31" s="95"/>
      <c r="I31" s="89"/>
      <c r="J31" s="26" t="s">
        <v>28</v>
      </c>
      <c r="K31" s="1"/>
      <c r="L31" s="3"/>
      <c r="M31" s="99"/>
      <c r="N31" s="95"/>
      <c r="O31" s="89"/>
      <c r="P31" s="26" t="s">
        <v>28</v>
      </c>
      <c r="Q31" s="99"/>
      <c r="R31" s="95"/>
      <c r="S31" s="89"/>
      <c r="T31" s="26" t="s">
        <v>28</v>
      </c>
      <c r="U31" s="15"/>
      <c r="V31" s="1"/>
      <c r="W31" s="1"/>
      <c r="X31" s="67"/>
      <c r="Y31" s="67"/>
      <c r="Z31" s="69"/>
      <c r="AA31" s="67"/>
      <c r="AB31" s="69"/>
      <c r="AC31" s="67"/>
      <c r="AD31" s="67"/>
      <c r="AE31" s="67"/>
      <c r="AF31" s="69"/>
      <c r="AG31" s="1"/>
      <c r="AH31" s="1"/>
      <c r="AI31" s="1"/>
      <c r="AJ31" s="1"/>
      <c r="AK31" s="1"/>
      <c r="AL31" s="1"/>
      <c r="AM31" s="1"/>
    </row>
    <row r="32" spans="1:39" ht="18.75" customHeight="1">
      <c r="A32" s="100">
        <f>A30*A31</f>
        <v>0</v>
      </c>
      <c r="B32" s="94"/>
      <c r="C32" s="94"/>
      <c r="D32" s="93"/>
      <c r="E32" s="26" t="s">
        <v>26</v>
      </c>
      <c r="F32" s="100">
        <f>F30*F31</f>
        <v>0</v>
      </c>
      <c r="G32" s="94"/>
      <c r="H32" s="94"/>
      <c r="I32" s="93"/>
      <c r="J32" s="26" t="s">
        <v>26</v>
      </c>
      <c r="K32" s="1"/>
      <c r="L32" s="3"/>
      <c r="M32" s="100">
        <f>M30*M31</f>
        <v>0</v>
      </c>
      <c r="N32" s="94"/>
      <c r="O32" s="93"/>
      <c r="P32" s="26" t="s">
        <v>26</v>
      </c>
      <c r="Q32" s="100">
        <f>Q30*Q31</f>
        <v>0</v>
      </c>
      <c r="R32" s="94"/>
      <c r="S32" s="93"/>
      <c r="T32" s="26" t="s">
        <v>26</v>
      </c>
      <c r="U32" s="8"/>
      <c r="V32" s="1"/>
      <c r="W32" s="1"/>
      <c r="X32" s="22" t="s">
        <v>183</v>
      </c>
      <c r="Y32" s="23"/>
      <c r="Z32" s="23"/>
      <c r="AA32" s="110">
        <v>2000</v>
      </c>
      <c r="AB32" s="94"/>
      <c r="AC32" s="94"/>
      <c r="AD32" s="23" t="s">
        <v>26</v>
      </c>
      <c r="AE32" s="23"/>
      <c r="AF32" s="23"/>
      <c r="AG32" s="24"/>
      <c r="AH32" s="1"/>
      <c r="AI32" s="1"/>
      <c r="AJ32" s="1"/>
      <c r="AK32" s="1"/>
      <c r="AL32" s="1"/>
      <c r="AM32" s="1"/>
    </row>
    <row r="33" spans="1:39" ht="18.75" customHeight="1">
      <c r="A33" s="112" t="s">
        <v>29</v>
      </c>
      <c r="B33" s="94"/>
      <c r="C33" s="94"/>
      <c r="D33" s="94"/>
      <c r="E33" s="94"/>
      <c r="F33" s="94"/>
      <c r="G33" s="94"/>
      <c r="H33" s="94"/>
      <c r="I33" s="94"/>
      <c r="J33" s="94"/>
      <c r="K33" s="1"/>
      <c r="L33" s="1"/>
      <c r="M33" s="113" t="s">
        <v>187</v>
      </c>
      <c r="N33" s="94"/>
      <c r="O33" s="94"/>
      <c r="P33" s="94"/>
      <c r="Q33" s="94"/>
      <c r="R33" s="94"/>
      <c r="S33" s="94"/>
      <c r="T33" s="94"/>
      <c r="U33" s="1"/>
      <c r="V33" s="1"/>
      <c r="W33" s="1"/>
      <c r="X33" s="101"/>
      <c r="Y33" s="102"/>
      <c r="Z33" s="102"/>
      <c r="AA33" s="102"/>
      <c r="AB33" s="103"/>
      <c r="AC33" s="27" t="s">
        <v>27</v>
      </c>
      <c r="AD33" s="104">
        <f>AA32*X33</f>
        <v>0</v>
      </c>
      <c r="AE33" s="105"/>
      <c r="AF33" s="105"/>
      <c r="AG33" s="28" t="s">
        <v>26</v>
      </c>
      <c r="AH33" s="1"/>
      <c r="AI33" s="1"/>
      <c r="AJ33" s="1"/>
      <c r="AK33" s="1"/>
      <c r="AL33" s="1"/>
      <c r="AM33" s="1"/>
    </row>
    <row r="34" spans="1:39" ht="18.75" customHeight="1">
      <c r="A34" s="111">
        <v>1000</v>
      </c>
      <c r="B34" s="94"/>
      <c r="C34" s="94"/>
      <c r="D34" s="93"/>
      <c r="E34" s="26" t="s">
        <v>26</v>
      </c>
      <c r="F34" s="98">
        <v>500</v>
      </c>
      <c r="G34" s="94"/>
      <c r="H34" s="94"/>
      <c r="I34" s="93"/>
      <c r="J34" s="26" t="s">
        <v>26</v>
      </c>
      <c r="K34" s="15"/>
      <c r="L34" s="3"/>
      <c r="M34" s="98">
        <v>500</v>
      </c>
      <c r="N34" s="94"/>
      <c r="O34" s="93"/>
      <c r="P34" s="26" t="s">
        <v>26</v>
      </c>
      <c r="Q34" s="98">
        <v>250</v>
      </c>
      <c r="R34" s="94"/>
      <c r="S34" s="93"/>
      <c r="T34" s="26" t="s">
        <v>26</v>
      </c>
      <c r="U34" s="2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.75" customHeight="1">
      <c r="A35" s="99"/>
      <c r="B35" s="95"/>
      <c r="C35" s="95"/>
      <c r="D35" s="89"/>
      <c r="E35" s="26" t="s">
        <v>28</v>
      </c>
      <c r="F35" s="99"/>
      <c r="G35" s="95"/>
      <c r="H35" s="95"/>
      <c r="I35" s="89"/>
      <c r="J35" s="26" t="s">
        <v>28</v>
      </c>
      <c r="K35" s="1"/>
      <c r="L35" s="3"/>
      <c r="M35" s="99"/>
      <c r="N35" s="95"/>
      <c r="O35" s="89"/>
      <c r="P35" s="26" t="s">
        <v>28</v>
      </c>
      <c r="Q35" s="99"/>
      <c r="R35" s="95"/>
      <c r="S35" s="89"/>
      <c r="T35" s="26" t="s">
        <v>28</v>
      </c>
      <c r="U35" s="15"/>
      <c r="V35" s="1"/>
      <c r="W35" s="3"/>
      <c r="X35" s="22" t="s">
        <v>184</v>
      </c>
      <c r="Y35" s="23"/>
      <c r="Z35" s="23"/>
      <c r="AA35" s="23"/>
      <c r="AB35" s="23"/>
      <c r="AC35" s="23"/>
      <c r="AD35" s="23"/>
      <c r="AE35" s="23"/>
      <c r="AF35" s="23"/>
      <c r="AG35" s="24"/>
      <c r="AH35" s="1"/>
      <c r="AI35" s="1"/>
      <c r="AJ35" s="1"/>
      <c r="AK35" s="1"/>
      <c r="AL35" s="1"/>
      <c r="AM35" s="1"/>
    </row>
    <row r="36" spans="1:39" ht="18.75" customHeight="1">
      <c r="A36" s="100">
        <f>A34*A35</f>
        <v>0</v>
      </c>
      <c r="B36" s="94"/>
      <c r="C36" s="94"/>
      <c r="D36" s="93"/>
      <c r="E36" s="26" t="s">
        <v>26</v>
      </c>
      <c r="F36" s="100">
        <f>F34*F35</f>
        <v>0</v>
      </c>
      <c r="G36" s="94"/>
      <c r="H36" s="94"/>
      <c r="I36" s="93"/>
      <c r="J36" s="26" t="s">
        <v>26</v>
      </c>
      <c r="K36" s="1"/>
      <c r="L36" s="3"/>
      <c r="M36" s="100">
        <f>M34*M35</f>
        <v>0</v>
      </c>
      <c r="N36" s="94"/>
      <c r="O36" s="93"/>
      <c r="P36" s="26" t="s">
        <v>26</v>
      </c>
      <c r="Q36" s="100">
        <f>Q34*Q35</f>
        <v>0</v>
      </c>
      <c r="R36" s="94"/>
      <c r="S36" s="93"/>
      <c r="T36" s="26" t="s">
        <v>26</v>
      </c>
      <c r="U36" s="8"/>
      <c r="V36" s="1"/>
      <c r="W36" s="3"/>
      <c r="X36" s="121">
        <f>A32+A36+F32+F36+M32+M36+Q32+Q36+AD33</f>
        <v>0</v>
      </c>
      <c r="Y36" s="105"/>
      <c r="Z36" s="105"/>
      <c r="AA36" s="105"/>
      <c r="AB36" s="105"/>
      <c r="AC36" s="105"/>
      <c r="AD36" s="105"/>
      <c r="AE36" s="105"/>
      <c r="AF36" s="105"/>
      <c r="AG36" s="28" t="s">
        <v>26</v>
      </c>
      <c r="AH36" s="1"/>
      <c r="AI36" s="1"/>
      <c r="AJ36" s="1"/>
      <c r="AK36" s="1"/>
      <c r="AL36" s="1"/>
      <c r="AM36" s="1"/>
    </row>
    <row r="37" spans="1:39" ht="11.25" customHeight="1">
      <c r="A37" s="1"/>
      <c r="B37" s="1"/>
      <c r="C37" s="1"/>
      <c r="D37" s="16"/>
      <c r="E37" s="1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27"/>
      <c r="R37" s="27"/>
      <c r="S37" s="27"/>
      <c r="T37" s="27"/>
      <c r="U37" s="27"/>
      <c r="V37" s="27"/>
      <c r="W37" s="27"/>
      <c r="X37" s="23"/>
      <c r="Y37" s="27"/>
      <c r="Z37" s="27"/>
      <c r="AA37" s="27"/>
      <c r="AB37" s="27"/>
      <c r="AC37" s="27"/>
      <c r="AD37" s="27"/>
      <c r="AE37" s="27"/>
      <c r="AF37" s="23"/>
      <c r="AG37" s="16"/>
      <c r="AH37" s="1"/>
      <c r="AI37" s="1"/>
      <c r="AJ37" s="1"/>
      <c r="AK37" s="1"/>
      <c r="AL37" s="1"/>
      <c r="AM37" s="1"/>
    </row>
    <row r="38" spans="1:39" ht="18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0"/>
      <c r="Q38" s="31" t="s">
        <v>30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11"/>
      <c r="AI38" s="11"/>
      <c r="AJ38" s="11"/>
      <c r="AK38" s="1"/>
      <c r="AL38" s="11"/>
      <c r="AM38" s="11"/>
    </row>
    <row r="39" spans="1:39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/>
      <c r="R39" s="31"/>
      <c r="S39" s="31"/>
      <c r="T39" s="31"/>
      <c r="U39" s="31"/>
      <c r="V39" s="31"/>
      <c r="W39" s="114" t="s">
        <v>31</v>
      </c>
      <c r="X39" s="115"/>
      <c r="Y39" s="115"/>
      <c r="Z39" s="115"/>
      <c r="AA39" s="115"/>
      <c r="AB39" s="115"/>
      <c r="AC39" s="115"/>
      <c r="AD39" s="115"/>
      <c r="AE39" s="115"/>
      <c r="AF39" s="115"/>
      <c r="AG39" s="116"/>
      <c r="AH39" s="11"/>
      <c r="AI39" s="11"/>
      <c r="AJ39" s="11"/>
      <c r="AK39" s="1"/>
      <c r="AL39" s="11"/>
      <c r="AM39" s="11"/>
    </row>
    <row r="40" spans="1:39" ht="17.25" customHeight="1">
      <c r="A40" s="33" t="s">
        <v>32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30"/>
      <c r="Q40" s="36" t="s">
        <v>33</v>
      </c>
      <c r="R40" s="31"/>
      <c r="S40" s="31"/>
      <c r="T40" s="31"/>
      <c r="U40" s="31"/>
      <c r="V40" s="31"/>
      <c r="W40" s="122"/>
      <c r="X40" s="123"/>
      <c r="Y40" s="123"/>
      <c r="Z40" s="123"/>
      <c r="AA40" s="123"/>
      <c r="AB40" s="123"/>
      <c r="AC40" s="123"/>
      <c r="AD40" s="123"/>
      <c r="AE40" s="123"/>
      <c r="AF40" s="123"/>
      <c r="AG40" s="124"/>
      <c r="AH40" s="11"/>
      <c r="AI40" s="11"/>
      <c r="AJ40" s="11"/>
      <c r="AK40" s="11"/>
      <c r="AL40" s="11"/>
      <c r="AM40" s="11"/>
    </row>
    <row r="41" spans="1:39" ht="17.25" customHeight="1">
      <c r="A41" s="37" t="s">
        <v>34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8"/>
      <c r="P41" s="30"/>
      <c r="Q41" s="31" t="s">
        <v>35</v>
      </c>
      <c r="R41" s="31"/>
      <c r="S41" s="31"/>
      <c r="T41" s="31"/>
      <c r="U41" s="31"/>
      <c r="V41" s="31"/>
      <c r="W41" s="125"/>
      <c r="X41" s="126"/>
      <c r="Y41" s="126"/>
      <c r="Z41" s="126"/>
      <c r="AA41" s="126"/>
      <c r="AB41" s="126"/>
      <c r="AC41" s="126"/>
      <c r="AD41" s="126"/>
      <c r="AE41" s="126"/>
      <c r="AF41" s="126"/>
      <c r="AG41" s="127"/>
      <c r="AH41" s="11"/>
      <c r="AI41" s="11"/>
      <c r="AJ41" s="11"/>
      <c r="AK41" s="11"/>
      <c r="AL41" s="11"/>
      <c r="AM41" s="11"/>
    </row>
    <row r="42" spans="1:39" ht="9" customHeight="1">
      <c r="A42" s="3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11"/>
      <c r="R42" s="31"/>
      <c r="S42" s="31"/>
      <c r="T42" s="31"/>
      <c r="U42" s="31"/>
      <c r="V42" s="31"/>
      <c r="W42" s="34"/>
      <c r="X42" s="11"/>
      <c r="Y42" s="11"/>
      <c r="Z42" s="11"/>
      <c r="AA42" s="11"/>
      <c r="AB42" s="11"/>
      <c r="AC42" s="11"/>
      <c r="AD42" s="11"/>
      <c r="AE42" s="11"/>
      <c r="AF42" s="11"/>
      <c r="AG42" s="32"/>
      <c r="AH42" s="11"/>
      <c r="AI42" s="11"/>
      <c r="AJ42" s="11"/>
      <c r="AK42" s="11"/>
      <c r="AL42" s="11"/>
      <c r="AM42" s="11"/>
    </row>
    <row r="43" spans="1:39" ht="18.75" customHeight="1">
      <c r="A43" s="37"/>
      <c r="B43" s="31"/>
      <c r="C43" s="31"/>
      <c r="D43" s="11"/>
      <c r="E43" s="114" t="s">
        <v>31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30"/>
      <c r="Q43" s="36" t="s">
        <v>36</v>
      </c>
      <c r="R43" s="31"/>
      <c r="S43" s="31"/>
      <c r="T43" s="31"/>
      <c r="U43" s="31"/>
      <c r="V43" s="31"/>
      <c r="W43" s="114" t="s">
        <v>185</v>
      </c>
      <c r="X43" s="115"/>
      <c r="Y43" s="115"/>
      <c r="Z43" s="115"/>
      <c r="AA43" s="115"/>
      <c r="AB43" s="115"/>
      <c r="AC43" s="115"/>
      <c r="AD43" s="115"/>
      <c r="AE43" s="115"/>
      <c r="AF43" s="115"/>
      <c r="AG43" s="116"/>
      <c r="AH43" s="11"/>
      <c r="AI43" s="11"/>
      <c r="AJ43" s="11"/>
      <c r="AK43" s="11"/>
      <c r="AL43" s="11"/>
      <c r="AM43" s="39"/>
    </row>
    <row r="44" spans="1:39" ht="34.5" customHeight="1">
      <c r="A44" s="37" t="s">
        <v>37</v>
      </c>
      <c r="B44" s="31"/>
      <c r="C44" s="31"/>
      <c r="D44" s="31"/>
      <c r="E44" s="117"/>
      <c r="F44" s="118"/>
      <c r="G44" s="118"/>
      <c r="H44" s="118"/>
      <c r="I44" s="118"/>
      <c r="J44" s="118"/>
      <c r="K44" s="118"/>
      <c r="L44" s="118"/>
      <c r="M44" s="118"/>
      <c r="N44" s="118"/>
      <c r="O44" s="119"/>
      <c r="P44" s="30"/>
      <c r="Q44" s="37" t="s">
        <v>38</v>
      </c>
      <c r="R44" s="31"/>
      <c r="S44" s="31"/>
      <c r="T44" s="31"/>
      <c r="U44" s="36"/>
      <c r="V44" s="36"/>
      <c r="W44" s="117"/>
      <c r="X44" s="118"/>
      <c r="Y44" s="118"/>
      <c r="Z44" s="118"/>
      <c r="AA44" s="118"/>
      <c r="AB44" s="118"/>
      <c r="AC44" s="118"/>
      <c r="AD44" s="118"/>
      <c r="AE44" s="118"/>
      <c r="AF44" s="118"/>
      <c r="AG44" s="119"/>
      <c r="AH44" s="11"/>
      <c r="AI44" s="11"/>
      <c r="AJ44" s="11"/>
      <c r="AK44" s="11"/>
      <c r="AL44" s="11"/>
      <c r="AM44" s="11"/>
    </row>
    <row r="45" spans="1:39" ht="3" customHeight="1">
      <c r="A45" s="19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3"/>
      <c r="Q45" s="27"/>
      <c r="R45" s="40"/>
      <c r="S45" s="40"/>
      <c r="T45" s="40"/>
      <c r="U45" s="41"/>
      <c r="V45" s="41"/>
      <c r="W45" s="41"/>
      <c r="X45" s="120"/>
      <c r="Y45" s="105"/>
      <c r="Z45" s="105"/>
      <c r="AA45" s="105"/>
      <c r="AB45" s="105"/>
      <c r="AC45" s="105"/>
      <c r="AD45" s="105"/>
      <c r="AE45" s="105"/>
      <c r="AF45" s="105"/>
      <c r="AG45" s="28"/>
      <c r="AH45" s="15"/>
      <c r="AI45" s="1"/>
      <c r="AJ45" s="1"/>
      <c r="AK45" s="11"/>
      <c r="AL45" s="1"/>
      <c r="AM45" s="1"/>
    </row>
    <row r="46" spans="1:39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42"/>
      <c r="T46" s="42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"/>
      <c r="AH46" s="1"/>
      <c r="AI46" s="1"/>
      <c r="AJ46" s="1"/>
      <c r="AK46" s="11"/>
      <c r="AL46" s="1"/>
      <c r="AM46" s="1"/>
    </row>
    <row r="47" spans="1:39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5" customHeight="1">
      <c r="AK1001" s="1"/>
    </row>
    <row r="1002" spans="1:39" ht="15" customHeight="1">
      <c r="AK1002" s="1"/>
    </row>
  </sheetData>
  <sheetProtection algorithmName="SHA-512" hashValue="DSwqdo+5mWInm4bYIBbLUBvljCbLcxLazz3W9Ryzy9Eqe/01RaRQTpTi5WEAbJ6MQMS3qInkpkAt+YZFsFeYOg==" saltValue="2meyH0nmgmE6xZnaDpX3mA==" spinCount="100000" sheet="1" selectLockedCells="1"/>
  <mergeCells count="166">
    <mergeCell ref="AF19:AG19"/>
    <mergeCell ref="U20:AE20"/>
    <mergeCell ref="AF20:AG20"/>
    <mergeCell ref="U21:AE21"/>
    <mergeCell ref="AF21:AG21"/>
    <mergeCell ref="U22:AE22"/>
    <mergeCell ref="AF22:AG22"/>
    <mergeCell ref="U23:AE23"/>
    <mergeCell ref="AF23:AG23"/>
    <mergeCell ref="AF10:AG11"/>
    <mergeCell ref="AF12:AG12"/>
    <mergeCell ref="U10:AE11"/>
    <mergeCell ref="U12:AE12"/>
    <mergeCell ref="U13:AE13"/>
    <mergeCell ref="AF13:AG13"/>
    <mergeCell ref="U14:AE14"/>
    <mergeCell ref="AF14:AG14"/>
    <mergeCell ref="U15:AE15"/>
    <mergeCell ref="AF15:AG15"/>
    <mergeCell ref="U16:AE16"/>
    <mergeCell ref="AF16:AG16"/>
    <mergeCell ref="U17:AE17"/>
    <mergeCell ref="AF17:AG17"/>
    <mergeCell ref="U18:AE18"/>
    <mergeCell ref="AF18:AG18"/>
    <mergeCell ref="U19:AE19"/>
    <mergeCell ref="E4:K4"/>
    <mergeCell ref="E5:J5"/>
    <mergeCell ref="A6:H6"/>
    <mergeCell ref="J6:K6"/>
    <mergeCell ref="L6:M6"/>
    <mergeCell ref="N6:O6"/>
    <mergeCell ref="P6:Q6"/>
    <mergeCell ref="A10:A11"/>
    <mergeCell ref="B10:G10"/>
    <mergeCell ref="H10:N11"/>
    <mergeCell ref="O10:P10"/>
    <mergeCell ref="Q10:R10"/>
    <mergeCell ref="S10:T10"/>
    <mergeCell ref="S11:T11"/>
    <mergeCell ref="O11:P11"/>
    <mergeCell ref="Q11:R11"/>
    <mergeCell ref="B18:C18"/>
    <mergeCell ref="AA1:AG1"/>
    <mergeCell ref="B2:E2"/>
    <mergeCell ref="F2:G2"/>
    <mergeCell ref="H2:AA2"/>
    <mergeCell ref="L4:M4"/>
    <mergeCell ref="P4:Q4"/>
    <mergeCell ref="R4:Y4"/>
    <mergeCell ref="R6:S6"/>
    <mergeCell ref="T6:U6"/>
    <mergeCell ref="V6:W6"/>
    <mergeCell ref="W43:AG43"/>
    <mergeCell ref="E44:O44"/>
    <mergeCell ref="W44:AG44"/>
    <mergeCell ref="X45:AF45"/>
    <mergeCell ref="A36:D36"/>
    <mergeCell ref="F36:I36"/>
    <mergeCell ref="M36:O36"/>
    <mergeCell ref="Q36:S36"/>
    <mergeCell ref="X36:AF36"/>
    <mergeCell ref="W39:AG39"/>
    <mergeCell ref="W40:AG41"/>
    <mergeCell ref="E43:O43"/>
    <mergeCell ref="X33:AB33"/>
    <mergeCell ref="AD33:AF33"/>
    <mergeCell ref="A28:V28"/>
    <mergeCell ref="A29:J29"/>
    <mergeCell ref="M29:T29"/>
    <mergeCell ref="AA32:AC32"/>
    <mergeCell ref="A30:D30"/>
    <mergeCell ref="M30:O30"/>
    <mergeCell ref="M35:O35"/>
    <mergeCell ref="Q35:S35"/>
    <mergeCell ref="M31:O31"/>
    <mergeCell ref="Q31:S31"/>
    <mergeCell ref="M32:O32"/>
    <mergeCell ref="Q32:S32"/>
    <mergeCell ref="F34:I34"/>
    <mergeCell ref="F35:I35"/>
    <mergeCell ref="F32:I32"/>
    <mergeCell ref="A33:J33"/>
    <mergeCell ref="A34:D34"/>
    <mergeCell ref="A35:D35"/>
    <mergeCell ref="A31:D31"/>
    <mergeCell ref="M33:T33"/>
    <mergeCell ref="M34:O34"/>
    <mergeCell ref="Q34:S34"/>
    <mergeCell ref="B23:C23"/>
    <mergeCell ref="D23:G23"/>
    <mergeCell ref="H23:N23"/>
    <mergeCell ref="O23:P23"/>
    <mergeCell ref="Q23:R23"/>
    <mergeCell ref="S23:T23"/>
    <mergeCell ref="F30:I30"/>
    <mergeCell ref="F31:I31"/>
    <mergeCell ref="A32:D32"/>
    <mergeCell ref="Q30:S30"/>
    <mergeCell ref="H20:N20"/>
    <mergeCell ref="O20:P20"/>
    <mergeCell ref="Q20:R20"/>
    <mergeCell ref="S20:T20"/>
    <mergeCell ref="B22:C22"/>
    <mergeCell ref="D22:G22"/>
    <mergeCell ref="H22:N22"/>
    <mergeCell ref="O22:P22"/>
    <mergeCell ref="Q22:R22"/>
    <mergeCell ref="S22:T22"/>
    <mergeCell ref="B21:C21"/>
    <mergeCell ref="D21:G21"/>
    <mergeCell ref="H21:N21"/>
    <mergeCell ref="O21:P21"/>
    <mergeCell ref="Q21:R21"/>
    <mergeCell ref="S21:T21"/>
    <mergeCell ref="B20:C20"/>
    <mergeCell ref="D20:G20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B16:C16"/>
    <mergeCell ref="D16:G16"/>
    <mergeCell ref="H16:N16"/>
    <mergeCell ref="O16:P16"/>
    <mergeCell ref="Q16:R16"/>
    <mergeCell ref="S16:T16"/>
    <mergeCell ref="B17:C17"/>
    <mergeCell ref="D17:G17"/>
    <mergeCell ref="H17:N17"/>
    <mergeCell ref="O17:P17"/>
    <mergeCell ref="Q17:R17"/>
    <mergeCell ref="S17:T17"/>
    <mergeCell ref="B15:C15"/>
    <mergeCell ref="D15:G15"/>
    <mergeCell ref="H15:N15"/>
    <mergeCell ref="O15:P15"/>
    <mergeCell ref="Q15:R15"/>
    <mergeCell ref="S15:T15"/>
    <mergeCell ref="H13:N13"/>
    <mergeCell ref="O13:P13"/>
    <mergeCell ref="Q13:R13"/>
    <mergeCell ref="S13:T13"/>
    <mergeCell ref="B14:C14"/>
    <mergeCell ref="D14:G14"/>
    <mergeCell ref="H14:N14"/>
    <mergeCell ref="O14:P14"/>
    <mergeCell ref="Q14:R14"/>
    <mergeCell ref="S14:T14"/>
    <mergeCell ref="O12:P12"/>
    <mergeCell ref="Q12:R12"/>
    <mergeCell ref="S12:T12"/>
    <mergeCell ref="B11:C11"/>
    <mergeCell ref="D11:G11"/>
    <mergeCell ref="B12:C12"/>
    <mergeCell ref="D12:G12"/>
    <mergeCell ref="H12:N12"/>
    <mergeCell ref="B13:C13"/>
    <mergeCell ref="D13:G13"/>
  </mergeCells>
  <phoneticPr fontId="17"/>
  <dataValidations count="6">
    <dataValidation type="list" allowBlank="1" showErrorMessage="1" sqref="B2" xr:uid="{00000000-0002-0000-0000-000000000000}">
      <formula1>年度</formula1>
    </dataValidation>
    <dataValidation type="list" allowBlank="1" showErrorMessage="1" sqref="B12:B23" xr:uid="{00000000-0002-0000-0000-000001000000}">
      <formula1>隊</formula1>
    </dataValidation>
    <dataValidation type="list" allowBlank="1" showErrorMessage="1" sqref="E4" xr:uid="{00000000-0002-0000-0000-000002000000}">
      <formula1>地区リスト</formula1>
    </dataValidation>
    <dataValidation type="list" allowBlank="1" showErrorMessage="1" sqref="D12:D23" xr:uid="{00000000-0002-0000-0000-000003000000}">
      <formula1>INDIRECT(B12)</formula1>
    </dataValidation>
    <dataValidation type="list" allowBlank="1" showErrorMessage="1" sqref="R4" xr:uid="{00000000-0002-0000-0000-000004000000}">
      <formula1>INDIRECT($E$4)</formula1>
    </dataValidation>
    <dataValidation type="list" allowBlank="1" showErrorMessage="1" sqref="Q12:Q23" xr:uid="{00000000-0002-0000-0000-000005000000}">
      <formula1>登録区分</formula1>
    </dataValidation>
  </dataValidations>
  <hyperlinks>
    <hyperlink ref="AK6" r:id="rId1" xr:uid="{00000000-0004-0000-0000-000000000000}"/>
  </hyperlinks>
  <printOptions horizontalCentered="1"/>
  <pageMargins left="0.78740157480314965" right="0.31496062992125984" top="0.31496062992125984" bottom="0.11811023622047245" header="0" footer="0"/>
  <pageSetup paperSize="9" scale="90" fitToWidth="2" orientation="portrait" r:id="rId2"/>
  <colBreaks count="1" manualBreakCount="1">
    <brk id="34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46CD459-33F7-450C-9EA8-12ADC7AD11D8}">
          <x14:formula1>
            <xm:f>マスタ!$A$112:$A$114</xm:f>
          </x14:formula1>
          <xm:sqref>AF12:AG23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E1001"/>
  <sheetViews>
    <sheetView workbookViewId="0">
      <selection activeCell="AF14" sqref="AF14:AG14"/>
    </sheetView>
  </sheetViews>
  <sheetFormatPr defaultColWidth="14.453125" defaultRowHeight="15" customHeight="1"/>
  <cols>
    <col min="1" max="1" width="3.1796875" customWidth="1"/>
    <col min="2" max="83" width="2.81640625" customWidth="1"/>
  </cols>
  <sheetData>
    <row r="1" spans="1:8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28" t="s">
        <v>205</v>
      </c>
      <c r="AB1" s="107"/>
      <c r="AC1" s="107"/>
      <c r="AD1" s="107"/>
      <c r="AE1" s="107"/>
      <c r="AF1" s="107"/>
      <c r="AG1" s="107"/>
      <c r="AH1" s="1"/>
      <c r="AI1" s="1"/>
      <c r="AJ1" s="2" t="s">
        <v>204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20.25" customHeight="1">
      <c r="A2" s="3"/>
      <c r="B2" s="186">
        <v>2025</v>
      </c>
      <c r="C2" s="94"/>
      <c r="D2" s="94"/>
      <c r="E2" s="93"/>
      <c r="F2" s="130" t="s">
        <v>0</v>
      </c>
      <c r="G2" s="107"/>
      <c r="H2" s="131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87" t="s">
        <v>201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20.25" customHeight="1">
      <c r="A3" s="67"/>
      <c r="B3" s="80"/>
      <c r="C3" s="81"/>
      <c r="D3" s="81"/>
      <c r="E3" s="81"/>
      <c r="F3" s="86"/>
      <c r="H3" s="80"/>
      <c r="AB3" s="4"/>
      <c r="AC3" s="4"/>
      <c r="AD3" s="4"/>
      <c r="AE3" s="4"/>
      <c r="AF3" s="4"/>
      <c r="AG3" s="1"/>
      <c r="AH3" s="1"/>
      <c r="AI3" s="1"/>
      <c r="AJ3" s="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5.75" customHeight="1">
      <c r="A4" s="6"/>
      <c r="B4" s="6"/>
      <c r="C4" s="6"/>
      <c r="D4" s="6"/>
      <c r="E4" s="4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4" t="s">
        <v>40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6"/>
      <c r="AM4" s="6"/>
      <c r="AN4" s="6"/>
      <c r="AO4" s="6"/>
      <c r="AP4" s="6" t="s">
        <v>2</v>
      </c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 t="s">
        <v>10</v>
      </c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ht="27.75" customHeight="1">
      <c r="A5" s="6"/>
      <c r="B5" s="6"/>
      <c r="C5" s="6"/>
      <c r="D5" s="6"/>
      <c r="E5" s="187"/>
      <c r="F5" s="94"/>
      <c r="G5" s="94"/>
      <c r="H5" s="94"/>
      <c r="I5" s="94"/>
      <c r="J5" s="94"/>
      <c r="K5" s="93"/>
      <c r="L5" s="130" t="s">
        <v>3</v>
      </c>
      <c r="M5" s="107"/>
      <c r="N5" s="1"/>
      <c r="O5" s="6"/>
      <c r="P5" s="132" t="s">
        <v>4</v>
      </c>
      <c r="Q5" s="107"/>
      <c r="R5" s="187"/>
      <c r="S5" s="94"/>
      <c r="T5" s="94"/>
      <c r="U5" s="94"/>
      <c r="V5" s="94"/>
      <c r="W5" s="94"/>
      <c r="X5" s="94"/>
      <c r="Y5" s="93"/>
      <c r="Z5" s="6"/>
      <c r="AA5" s="6"/>
      <c r="AB5" s="6"/>
      <c r="AC5" s="6"/>
      <c r="AD5" s="6"/>
      <c r="AE5" s="6"/>
      <c r="AF5" s="6"/>
      <c r="AG5" s="1"/>
      <c r="AH5" s="1"/>
      <c r="AI5" s="1"/>
      <c r="AK5" s="1"/>
      <c r="AM5" s="1"/>
      <c r="AN5" s="1"/>
      <c r="AP5" s="77" t="s">
        <v>5</v>
      </c>
      <c r="AQ5" s="77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14.25" customHeight="1">
      <c r="A6" s="6"/>
      <c r="B6" s="6"/>
      <c r="C6" s="6"/>
      <c r="D6" s="6"/>
      <c r="E6" s="45" t="s">
        <v>41</v>
      </c>
      <c r="F6" s="46"/>
      <c r="G6" s="46"/>
      <c r="H6" s="46"/>
      <c r="I6" s="46"/>
      <c r="J6" s="4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6"/>
      <c r="Y6" s="6"/>
      <c r="Z6" s="6"/>
      <c r="AA6" s="6"/>
      <c r="AB6" s="6"/>
      <c r="AC6" s="6"/>
      <c r="AD6" s="6"/>
      <c r="AE6" s="6"/>
      <c r="AF6" s="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25.5" customHeight="1">
      <c r="A7" s="128" t="s">
        <v>6</v>
      </c>
      <c r="B7" s="107"/>
      <c r="C7" s="107"/>
      <c r="D7" s="107"/>
      <c r="E7" s="107"/>
      <c r="F7" s="107"/>
      <c r="G7" s="107"/>
      <c r="H7" s="107"/>
      <c r="I7" s="1" t="s">
        <v>7</v>
      </c>
      <c r="J7" s="142">
        <v>12</v>
      </c>
      <c r="K7" s="93"/>
      <c r="L7" s="128" t="s">
        <v>3</v>
      </c>
      <c r="M7" s="136"/>
      <c r="N7" s="134" t="str">
        <f>IF('追加登録申請書 (記入例)'!団名称&lt;&gt;"",VLOOKUP($R$5,マスタ!$B$2:$E$81,2,0),"")</f>
        <v/>
      </c>
      <c r="O7" s="93"/>
      <c r="P7" s="135" t="s">
        <v>4</v>
      </c>
      <c r="Q7" s="136"/>
      <c r="R7" s="134" t="str">
        <f>IF('追加登録申請書 (記入例)'!団名称&lt;&gt;"",VLOOKUP($R$5,マスタ!$B$2:$E$81,3,0),"")</f>
        <v/>
      </c>
      <c r="S7" s="93"/>
      <c r="T7" s="135" t="s">
        <v>8</v>
      </c>
      <c r="U7" s="136"/>
      <c r="V7" s="134" t="str">
        <f>IF('追加登録申請書 (記入例)'!団名称&lt;&gt;"",VLOOKUP($R$5,マスタ!$B$2:$E$81,4,0),"")</f>
        <v/>
      </c>
      <c r="W7" s="93"/>
      <c r="X7" s="9"/>
      <c r="Y7" s="1" t="s">
        <v>9</v>
      </c>
      <c r="Z7" s="10"/>
      <c r="AA7" s="10"/>
      <c r="AB7" s="10"/>
      <c r="AC7" s="10"/>
      <c r="AD7" s="10"/>
      <c r="AE7" s="10"/>
      <c r="AF7" s="10"/>
      <c r="AG7" s="10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6" customHeight="1">
      <c r="A8" s="1"/>
      <c r="B8" s="45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3"/>
      <c r="AI8" s="7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16" customHeight="1">
      <c r="A9" s="11"/>
      <c r="B9" s="7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4"/>
      <c r="AE9" s="74"/>
      <c r="AF9" s="74"/>
      <c r="AG9" s="84" t="s">
        <v>203</v>
      </c>
      <c r="AH9" s="73"/>
      <c r="AI9" s="73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</row>
    <row r="10" spans="1:83" ht="16" customHeight="1">
      <c r="A10" s="13"/>
      <c r="B10" s="12"/>
      <c r="C10" s="11" t="s">
        <v>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/>
      <c r="O10" s="13"/>
      <c r="P10" s="13"/>
      <c r="Q10" s="13" t="s">
        <v>195</v>
      </c>
      <c r="R10" s="13"/>
      <c r="S10" s="1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75"/>
      <c r="AE10" s="75"/>
      <c r="AF10" s="76" t="s">
        <v>194</v>
      </c>
      <c r="AG10" s="71"/>
      <c r="AH10" s="73"/>
      <c r="AI10" s="73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</row>
    <row r="11" spans="1:83" ht="12" customHeight="1">
      <c r="A11" s="143"/>
      <c r="B11" s="92" t="s">
        <v>12</v>
      </c>
      <c r="C11" s="94"/>
      <c r="D11" s="94"/>
      <c r="E11" s="94"/>
      <c r="F11" s="94"/>
      <c r="G11" s="93"/>
      <c r="H11" s="145" t="s">
        <v>13</v>
      </c>
      <c r="I11" s="146"/>
      <c r="J11" s="146"/>
      <c r="K11" s="146"/>
      <c r="L11" s="146"/>
      <c r="M11" s="146"/>
      <c r="N11" s="147"/>
      <c r="O11" s="150" t="s">
        <v>14</v>
      </c>
      <c r="P11" s="151"/>
      <c r="Q11" s="150" t="s">
        <v>15</v>
      </c>
      <c r="R11" s="151"/>
      <c r="S11" s="150" t="s">
        <v>16</v>
      </c>
      <c r="T11" s="151"/>
      <c r="U11" s="150" t="s">
        <v>17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9"/>
      <c r="AF11" s="168" t="s">
        <v>189</v>
      </c>
      <c r="AG11" s="169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ht="12.75" customHeight="1">
      <c r="A12" s="144"/>
      <c r="B12" s="92" t="s">
        <v>18</v>
      </c>
      <c r="C12" s="93"/>
      <c r="D12" s="92" t="s">
        <v>19</v>
      </c>
      <c r="E12" s="94"/>
      <c r="F12" s="94"/>
      <c r="G12" s="93"/>
      <c r="H12" s="148"/>
      <c r="I12" s="105"/>
      <c r="J12" s="105"/>
      <c r="K12" s="105"/>
      <c r="L12" s="105"/>
      <c r="M12" s="105"/>
      <c r="N12" s="149"/>
      <c r="O12" s="152" t="s">
        <v>20</v>
      </c>
      <c r="P12" s="153"/>
      <c r="Q12" s="152" t="s">
        <v>21</v>
      </c>
      <c r="R12" s="153"/>
      <c r="S12" s="152" t="s">
        <v>22</v>
      </c>
      <c r="T12" s="153"/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2"/>
      <c r="AF12" s="170"/>
      <c r="AG12" s="17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ht="24" customHeight="1">
      <c r="A13" s="14">
        <v>1</v>
      </c>
      <c r="B13" s="166" t="s">
        <v>43</v>
      </c>
      <c r="C13" s="93"/>
      <c r="D13" s="166" t="s">
        <v>44</v>
      </c>
      <c r="E13" s="94"/>
      <c r="F13" s="94"/>
      <c r="G13" s="93"/>
      <c r="H13" s="142" t="s">
        <v>45</v>
      </c>
      <c r="I13" s="94"/>
      <c r="J13" s="94"/>
      <c r="K13" s="94"/>
      <c r="L13" s="94"/>
      <c r="M13" s="94"/>
      <c r="N13" s="93"/>
      <c r="O13" s="165">
        <v>55</v>
      </c>
      <c r="P13" s="93"/>
      <c r="Q13" s="166" t="s">
        <v>51</v>
      </c>
      <c r="R13" s="93"/>
      <c r="S13" s="167" t="s">
        <v>198</v>
      </c>
      <c r="T13" s="93"/>
      <c r="U13" s="137"/>
      <c r="V13" s="163"/>
      <c r="W13" s="163"/>
      <c r="X13" s="163"/>
      <c r="Y13" s="163"/>
      <c r="Z13" s="163"/>
      <c r="AA13" s="163"/>
      <c r="AB13" s="163"/>
      <c r="AC13" s="163"/>
      <c r="AD13" s="163"/>
      <c r="AE13" s="164"/>
      <c r="AF13" s="140"/>
      <c r="AG13" s="14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ht="24" customHeight="1">
      <c r="A14" s="14">
        <v>2</v>
      </c>
      <c r="B14" s="166" t="s">
        <v>47</v>
      </c>
      <c r="C14" s="93"/>
      <c r="D14" s="166" t="s">
        <v>48</v>
      </c>
      <c r="E14" s="94"/>
      <c r="F14" s="94"/>
      <c r="G14" s="93"/>
      <c r="H14" s="142" t="s">
        <v>49</v>
      </c>
      <c r="I14" s="94"/>
      <c r="J14" s="94"/>
      <c r="K14" s="94"/>
      <c r="L14" s="94"/>
      <c r="M14" s="94"/>
      <c r="N14" s="93"/>
      <c r="O14" s="173" t="s">
        <v>50</v>
      </c>
      <c r="P14" s="93"/>
      <c r="Q14" s="166" t="s">
        <v>46</v>
      </c>
      <c r="R14" s="93"/>
      <c r="S14" s="167" t="s">
        <v>198</v>
      </c>
      <c r="T14" s="93"/>
      <c r="U14" s="137"/>
      <c r="V14" s="163"/>
      <c r="W14" s="163"/>
      <c r="X14" s="163"/>
      <c r="Y14" s="163"/>
      <c r="Z14" s="163"/>
      <c r="AA14" s="163"/>
      <c r="AB14" s="163"/>
      <c r="AC14" s="163"/>
      <c r="AD14" s="163"/>
      <c r="AE14" s="164"/>
      <c r="AF14" s="140" t="s">
        <v>197</v>
      </c>
      <c r="AG14" s="14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ht="24" customHeight="1">
      <c r="A15" s="14">
        <v>3</v>
      </c>
      <c r="B15" s="166" t="s">
        <v>52</v>
      </c>
      <c r="C15" s="93"/>
      <c r="D15" s="166" t="s">
        <v>53</v>
      </c>
      <c r="E15" s="94"/>
      <c r="F15" s="94"/>
      <c r="G15" s="93"/>
      <c r="H15" s="142" t="s">
        <v>54</v>
      </c>
      <c r="I15" s="94"/>
      <c r="J15" s="94"/>
      <c r="K15" s="94"/>
      <c r="L15" s="94"/>
      <c r="M15" s="94"/>
      <c r="N15" s="93"/>
      <c r="O15" s="165" t="s">
        <v>55</v>
      </c>
      <c r="P15" s="93"/>
      <c r="Q15" s="166" t="s">
        <v>51</v>
      </c>
      <c r="R15" s="93"/>
      <c r="S15" s="167" t="s">
        <v>198</v>
      </c>
      <c r="T15" s="93"/>
      <c r="U15" s="137"/>
      <c r="V15" s="163"/>
      <c r="W15" s="163"/>
      <c r="X15" s="163"/>
      <c r="Y15" s="163"/>
      <c r="Z15" s="163"/>
      <c r="AA15" s="163"/>
      <c r="AB15" s="163"/>
      <c r="AC15" s="163"/>
      <c r="AD15" s="163"/>
      <c r="AE15" s="164"/>
      <c r="AF15" s="140"/>
      <c r="AG15" s="141"/>
      <c r="AH15" s="1"/>
      <c r="AI15" s="85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ht="24" customHeight="1">
      <c r="A16" s="14">
        <v>4</v>
      </c>
      <c r="B16" s="166"/>
      <c r="C16" s="93"/>
      <c r="D16" s="166"/>
      <c r="E16" s="94"/>
      <c r="F16" s="94"/>
      <c r="G16" s="93"/>
      <c r="H16" s="172"/>
      <c r="I16" s="94"/>
      <c r="J16" s="94"/>
      <c r="K16" s="94"/>
      <c r="L16" s="94"/>
      <c r="M16" s="94"/>
      <c r="N16" s="93"/>
      <c r="O16" s="165"/>
      <c r="P16" s="93"/>
      <c r="Q16" s="166"/>
      <c r="R16" s="93"/>
      <c r="S16" s="167"/>
      <c r="T16" s="93"/>
      <c r="U16" s="137"/>
      <c r="V16" s="163"/>
      <c r="W16" s="163"/>
      <c r="X16" s="163"/>
      <c r="Y16" s="163"/>
      <c r="Z16" s="163"/>
      <c r="AA16" s="163"/>
      <c r="AB16" s="163"/>
      <c r="AC16" s="163"/>
      <c r="AD16" s="163"/>
      <c r="AE16" s="164"/>
      <c r="AF16" s="140"/>
      <c r="AG16" s="14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4" customHeight="1">
      <c r="A17" s="14">
        <v>5</v>
      </c>
      <c r="B17" s="166"/>
      <c r="C17" s="93"/>
      <c r="D17" s="166"/>
      <c r="E17" s="94"/>
      <c r="F17" s="94"/>
      <c r="G17" s="93"/>
      <c r="H17" s="172"/>
      <c r="I17" s="94"/>
      <c r="J17" s="94"/>
      <c r="K17" s="94"/>
      <c r="L17" s="94"/>
      <c r="M17" s="94"/>
      <c r="N17" s="93"/>
      <c r="O17" s="165"/>
      <c r="P17" s="93"/>
      <c r="Q17" s="166"/>
      <c r="R17" s="93"/>
      <c r="S17" s="167"/>
      <c r="T17" s="93"/>
      <c r="U17" s="137"/>
      <c r="V17" s="163"/>
      <c r="W17" s="163"/>
      <c r="X17" s="163"/>
      <c r="Y17" s="163"/>
      <c r="Z17" s="163"/>
      <c r="AA17" s="163"/>
      <c r="AB17" s="163"/>
      <c r="AC17" s="163"/>
      <c r="AD17" s="163"/>
      <c r="AE17" s="164"/>
      <c r="AF17" s="140"/>
      <c r="AG17" s="14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4" customHeight="1">
      <c r="A18" s="14">
        <v>6</v>
      </c>
      <c r="B18" s="166"/>
      <c r="C18" s="93"/>
      <c r="D18" s="166"/>
      <c r="E18" s="94"/>
      <c r="F18" s="94"/>
      <c r="G18" s="93"/>
      <c r="H18" s="142"/>
      <c r="I18" s="94"/>
      <c r="J18" s="94"/>
      <c r="K18" s="94"/>
      <c r="L18" s="94"/>
      <c r="M18" s="94"/>
      <c r="N18" s="93"/>
      <c r="O18" s="173"/>
      <c r="P18" s="93"/>
      <c r="Q18" s="166"/>
      <c r="R18" s="93"/>
      <c r="S18" s="167"/>
      <c r="T18" s="93"/>
      <c r="U18" s="137"/>
      <c r="V18" s="163"/>
      <c r="W18" s="163"/>
      <c r="X18" s="163"/>
      <c r="Y18" s="163"/>
      <c r="Z18" s="163"/>
      <c r="AA18" s="163"/>
      <c r="AB18" s="163"/>
      <c r="AC18" s="163"/>
      <c r="AD18" s="163"/>
      <c r="AE18" s="164"/>
      <c r="AF18" s="140"/>
      <c r="AG18" s="14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4" customHeight="1">
      <c r="A19" s="14">
        <v>7</v>
      </c>
      <c r="B19" s="166"/>
      <c r="C19" s="93"/>
      <c r="D19" s="166"/>
      <c r="E19" s="94"/>
      <c r="F19" s="94"/>
      <c r="G19" s="93"/>
      <c r="H19" s="142"/>
      <c r="I19" s="94"/>
      <c r="J19" s="94"/>
      <c r="K19" s="94"/>
      <c r="L19" s="94"/>
      <c r="M19" s="94"/>
      <c r="N19" s="93"/>
      <c r="O19" s="173"/>
      <c r="P19" s="93"/>
      <c r="Q19" s="166"/>
      <c r="R19" s="93"/>
      <c r="S19" s="167"/>
      <c r="T19" s="93"/>
      <c r="U19" s="137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  <c r="AF19" s="140"/>
      <c r="AG19" s="14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4" customHeight="1">
      <c r="A20" s="14">
        <v>8</v>
      </c>
      <c r="B20" s="166"/>
      <c r="C20" s="93"/>
      <c r="D20" s="166"/>
      <c r="E20" s="94"/>
      <c r="F20" s="94"/>
      <c r="G20" s="93"/>
      <c r="H20" s="142"/>
      <c r="I20" s="94"/>
      <c r="J20" s="94"/>
      <c r="K20" s="94"/>
      <c r="L20" s="94"/>
      <c r="M20" s="94"/>
      <c r="N20" s="93"/>
      <c r="O20" s="173"/>
      <c r="P20" s="93"/>
      <c r="Q20" s="166"/>
      <c r="R20" s="93"/>
      <c r="S20" s="167"/>
      <c r="T20" s="93"/>
      <c r="U20" s="137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140"/>
      <c r="AG20" s="141"/>
      <c r="AH20" s="1"/>
      <c r="AI20" s="1"/>
      <c r="AJ20" s="1"/>
      <c r="AK20" s="47"/>
      <c r="AL20" s="48" t="s">
        <v>56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9"/>
      <c r="CC20" s="1"/>
      <c r="CD20" s="1"/>
      <c r="CE20" s="1"/>
    </row>
    <row r="21" spans="1:83" ht="24" customHeight="1">
      <c r="A21" s="14">
        <v>9</v>
      </c>
      <c r="B21" s="166"/>
      <c r="C21" s="93"/>
      <c r="D21" s="166"/>
      <c r="E21" s="94"/>
      <c r="F21" s="94"/>
      <c r="G21" s="93"/>
      <c r="H21" s="142"/>
      <c r="I21" s="94"/>
      <c r="J21" s="94"/>
      <c r="K21" s="94"/>
      <c r="L21" s="94"/>
      <c r="M21" s="94"/>
      <c r="N21" s="93"/>
      <c r="O21" s="173"/>
      <c r="P21" s="93"/>
      <c r="Q21" s="166"/>
      <c r="R21" s="93"/>
      <c r="S21" s="167"/>
      <c r="T21" s="93"/>
      <c r="U21" s="137"/>
      <c r="V21" s="163"/>
      <c r="W21" s="163"/>
      <c r="X21" s="163"/>
      <c r="Y21" s="163"/>
      <c r="Z21" s="163"/>
      <c r="AA21" s="163"/>
      <c r="AB21" s="163"/>
      <c r="AC21" s="163"/>
      <c r="AD21" s="163"/>
      <c r="AE21" s="164"/>
      <c r="AF21" s="140"/>
      <c r="AG21" s="141"/>
      <c r="AH21" s="1"/>
      <c r="AI21" s="1"/>
      <c r="AJ21" s="1"/>
      <c r="AK21" s="50"/>
      <c r="AL21" s="51" t="s">
        <v>46</v>
      </c>
      <c r="AM21" s="52"/>
      <c r="AN21" s="52" t="s">
        <v>57</v>
      </c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3"/>
      <c r="CC21" s="1"/>
      <c r="CD21" s="1"/>
      <c r="CE21" s="1"/>
    </row>
    <row r="22" spans="1:83" ht="24" customHeight="1">
      <c r="A22" s="14">
        <v>10</v>
      </c>
      <c r="B22" s="166"/>
      <c r="C22" s="93"/>
      <c r="D22" s="166"/>
      <c r="E22" s="94"/>
      <c r="F22" s="94"/>
      <c r="G22" s="93"/>
      <c r="H22" s="142"/>
      <c r="I22" s="94"/>
      <c r="J22" s="94"/>
      <c r="K22" s="94"/>
      <c r="L22" s="94"/>
      <c r="M22" s="94"/>
      <c r="N22" s="93"/>
      <c r="O22" s="173"/>
      <c r="P22" s="93"/>
      <c r="Q22" s="166"/>
      <c r="R22" s="93"/>
      <c r="S22" s="167"/>
      <c r="T22" s="93"/>
      <c r="U22" s="137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140"/>
      <c r="AG22" s="141"/>
      <c r="AH22" s="1"/>
      <c r="AI22" s="1"/>
      <c r="AJ22" s="1"/>
      <c r="AK22" s="54"/>
      <c r="AL22" s="55" t="s">
        <v>51</v>
      </c>
      <c r="AM22" s="56"/>
      <c r="AN22" s="56" t="s">
        <v>188</v>
      </c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7"/>
      <c r="CC22" s="1"/>
      <c r="CD22" s="1"/>
      <c r="CE22" s="1"/>
    </row>
    <row r="23" spans="1:83" ht="24" customHeight="1">
      <c r="A23" s="14">
        <v>11</v>
      </c>
      <c r="B23" s="166"/>
      <c r="C23" s="93"/>
      <c r="D23" s="166"/>
      <c r="E23" s="94"/>
      <c r="F23" s="94"/>
      <c r="G23" s="93"/>
      <c r="H23" s="142"/>
      <c r="I23" s="94"/>
      <c r="J23" s="94"/>
      <c r="K23" s="94"/>
      <c r="L23" s="94"/>
      <c r="M23" s="94"/>
      <c r="N23" s="93"/>
      <c r="O23" s="173"/>
      <c r="P23" s="93"/>
      <c r="Q23" s="166"/>
      <c r="R23" s="93"/>
      <c r="S23" s="167"/>
      <c r="T23" s="93"/>
      <c r="U23" s="137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  <c r="AF23" s="140"/>
      <c r="AG23" s="14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4" customHeight="1">
      <c r="A24" s="14">
        <v>12</v>
      </c>
      <c r="B24" s="166"/>
      <c r="C24" s="93"/>
      <c r="D24" s="166"/>
      <c r="E24" s="94"/>
      <c r="F24" s="94"/>
      <c r="G24" s="93"/>
      <c r="H24" s="142"/>
      <c r="I24" s="94"/>
      <c r="J24" s="94"/>
      <c r="K24" s="94"/>
      <c r="L24" s="94"/>
      <c r="M24" s="94"/>
      <c r="N24" s="93"/>
      <c r="O24" s="173"/>
      <c r="P24" s="93"/>
      <c r="Q24" s="166"/>
      <c r="R24" s="93"/>
      <c r="S24" s="167"/>
      <c r="T24" s="93"/>
      <c r="U24" s="137"/>
      <c r="V24" s="163"/>
      <c r="W24" s="163"/>
      <c r="X24" s="163"/>
      <c r="Y24" s="163"/>
      <c r="Z24" s="163"/>
      <c r="AA24" s="163"/>
      <c r="AB24" s="163"/>
      <c r="AC24" s="163"/>
      <c r="AD24" s="163"/>
      <c r="AE24" s="164"/>
      <c r="AF24" s="140"/>
      <c r="AG24" s="14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9.5" customHeight="1">
      <c r="A25" s="15"/>
      <c r="B25" s="1" t="s">
        <v>24</v>
      </c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9.5" customHeight="1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19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8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"/>
      <c r="AF28" s="1"/>
      <c r="AG28" s="1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18" customHeight="1">
      <c r="A29" s="106" t="s">
        <v>182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</row>
    <row r="30" spans="1:83" ht="18.75" customHeight="1">
      <c r="A30" s="108" t="s">
        <v>25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"/>
      <c r="L30" s="1"/>
      <c r="M30" s="109" t="s">
        <v>186</v>
      </c>
      <c r="N30" s="105"/>
      <c r="O30" s="105"/>
      <c r="P30" s="105"/>
      <c r="Q30" s="105"/>
      <c r="R30" s="105"/>
      <c r="S30" s="105"/>
      <c r="T30" s="105"/>
      <c r="U30" s="1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18.75" customHeight="1">
      <c r="A31" s="111">
        <v>1000</v>
      </c>
      <c r="B31" s="94"/>
      <c r="C31" s="94"/>
      <c r="D31" s="93"/>
      <c r="E31" s="25" t="s">
        <v>26</v>
      </c>
      <c r="F31" s="98">
        <v>500</v>
      </c>
      <c r="G31" s="94"/>
      <c r="H31" s="94"/>
      <c r="I31" s="93"/>
      <c r="J31" s="26" t="s">
        <v>26</v>
      </c>
      <c r="K31" s="15"/>
      <c r="L31" s="3"/>
      <c r="M31" s="98">
        <v>500</v>
      </c>
      <c r="N31" s="94"/>
      <c r="O31" s="93"/>
      <c r="P31" s="26" t="s">
        <v>26</v>
      </c>
      <c r="Q31" s="98">
        <v>250</v>
      </c>
      <c r="R31" s="94"/>
      <c r="S31" s="93"/>
      <c r="T31" s="26" t="s">
        <v>26</v>
      </c>
      <c r="U31" s="15"/>
      <c r="V31" s="1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8.75" customHeight="1">
      <c r="A32" s="174"/>
      <c r="B32" s="94"/>
      <c r="C32" s="94"/>
      <c r="D32" s="93"/>
      <c r="E32" s="26" t="s">
        <v>28</v>
      </c>
      <c r="F32" s="174">
        <v>1</v>
      </c>
      <c r="G32" s="94"/>
      <c r="H32" s="94"/>
      <c r="I32" s="93"/>
      <c r="J32" s="26" t="s">
        <v>28</v>
      </c>
      <c r="K32" s="1"/>
      <c r="L32" s="3"/>
      <c r="M32" s="174"/>
      <c r="N32" s="94"/>
      <c r="O32" s="93"/>
      <c r="P32" s="26" t="s">
        <v>28</v>
      </c>
      <c r="Q32" s="174"/>
      <c r="R32" s="94"/>
      <c r="S32" s="93"/>
      <c r="T32" s="26" t="s">
        <v>28</v>
      </c>
      <c r="U32" s="15"/>
      <c r="V32" s="1"/>
      <c r="W32" s="1"/>
      <c r="X32" s="67"/>
      <c r="Y32" s="67"/>
      <c r="Z32" s="67"/>
      <c r="AA32" s="67"/>
      <c r="AB32" s="67"/>
      <c r="AC32" s="67"/>
      <c r="AD32" s="67"/>
      <c r="AE32" s="67"/>
      <c r="AF32" s="6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8.75" customHeight="1">
      <c r="A33" s="100">
        <f>A31*A32</f>
        <v>0</v>
      </c>
      <c r="B33" s="94"/>
      <c r="C33" s="94"/>
      <c r="D33" s="93"/>
      <c r="E33" s="26" t="s">
        <v>26</v>
      </c>
      <c r="F33" s="100">
        <f>F31*F32</f>
        <v>500</v>
      </c>
      <c r="G33" s="94"/>
      <c r="H33" s="94"/>
      <c r="I33" s="93"/>
      <c r="J33" s="26" t="s">
        <v>26</v>
      </c>
      <c r="K33" s="1"/>
      <c r="L33" s="3"/>
      <c r="M33" s="100">
        <f>M31*M32</f>
        <v>0</v>
      </c>
      <c r="N33" s="94"/>
      <c r="O33" s="93"/>
      <c r="P33" s="26" t="s">
        <v>26</v>
      </c>
      <c r="Q33" s="100">
        <f>Q31*Q32</f>
        <v>0</v>
      </c>
      <c r="R33" s="94"/>
      <c r="S33" s="93"/>
      <c r="T33" s="26" t="s">
        <v>26</v>
      </c>
      <c r="U33" s="8"/>
      <c r="V33" s="1"/>
      <c r="W33" s="1"/>
      <c r="X33" s="22" t="s">
        <v>183</v>
      </c>
      <c r="Y33" s="23"/>
      <c r="Z33" s="23"/>
      <c r="AA33" s="110">
        <v>2000</v>
      </c>
      <c r="AB33" s="94"/>
      <c r="AC33" s="94"/>
      <c r="AD33" s="23" t="s">
        <v>26</v>
      </c>
      <c r="AE33" s="23"/>
      <c r="AF33" s="23"/>
      <c r="AG33" s="2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18.75" customHeight="1">
      <c r="A34" s="112" t="s">
        <v>29</v>
      </c>
      <c r="B34" s="94"/>
      <c r="C34" s="94"/>
      <c r="D34" s="94"/>
      <c r="E34" s="94"/>
      <c r="F34" s="94"/>
      <c r="G34" s="94"/>
      <c r="H34" s="94"/>
      <c r="I34" s="94"/>
      <c r="J34" s="94"/>
      <c r="K34" s="1"/>
      <c r="L34" s="1"/>
      <c r="M34" s="113" t="s">
        <v>187</v>
      </c>
      <c r="N34" s="94"/>
      <c r="O34" s="94"/>
      <c r="P34" s="94"/>
      <c r="Q34" s="94"/>
      <c r="R34" s="94"/>
      <c r="S34" s="94"/>
      <c r="T34" s="94"/>
      <c r="U34" s="1"/>
      <c r="V34" s="1"/>
      <c r="W34" s="1"/>
      <c r="X34" s="175"/>
      <c r="Y34" s="176"/>
      <c r="Z34" s="176"/>
      <c r="AA34" s="176"/>
      <c r="AB34" s="177"/>
      <c r="AC34" s="27" t="s">
        <v>27</v>
      </c>
      <c r="AD34" s="104">
        <f>AA33*X34</f>
        <v>0</v>
      </c>
      <c r="AE34" s="105"/>
      <c r="AF34" s="105"/>
      <c r="AG34" s="28" t="s">
        <v>26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18.75" customHeight="1">
      <c r="A35" s="111">
        <v>1000</v>
      </c>
      <c r="B35" s="94"/>
      <c r="C35" s="94"/>
      <c r="D35" s="93"/>
      <c r="E35" s="26" t="s">
        <v>26</v>
      </c>
      <c r="F35" s="98">
        <v>500</v>
      </c>
      <c r="G35" s="94"/>
      <c r="H35" s="94"/>
      <c r="I35" s="93"/>
      <c r="J35" s="26" t="s">
        <v>26</v>
      </c>
      <c r="K35" s="15"/>
      <c r="L35" s="3"/>
      <c r="M35" s="98">
        <v>500</v>
      </c>
      <c r="N35" s="94"/>
      <c r="O35" s="93"/>
      <c r="P35" s="26" t="s">
        <v>26</v>
      </c>
      <c r="Q35" s="98">
        <v>250</v>
      </c>
      <c r="R35" s="94"/>
      <c r="S35" s="93"/>
      <c r="T35" s="26" t="s">
        <v>26</v>
      </c>
      <c r="U35" s="2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8.75" customHeight="1">
      <c r="A36" s="174"/>
      <c r="B36" s="94"/>
      <c r="C36" s="94"/>
      <c r="D36" s="93"/>
      <c r="E36" s="26" t="s">
        <v>28</v>
      </c>
      <c r="F36" s="174">
        <v>2</v>
      </c>
      <c r="G36" s="94"/>
      <c r="H36" s="94"/>
      <c r="I36" s="93"/>
      <c r="J36" s="26" t="s">
        <v>28</v>
      </c>
      <c r="K36" s="1"/>
      <c r="L36" s="3"/>
      <c r="M36" s="174">
        <v>0</v>
      </c>
      <c r="N36" s="94"/>
      <c r="O36" s="93"/>
      <c r="P36" s="26" t="s">
        <v>28</v>
      </c>
      <c r="Q36" s="174"/>
      <c r="R36" s="94"/>
      <c r="S36" s="93"/>
      <c r="T36" s="26" t="s">
        <v>28</v>
      </c>
      <c r="U36" s="15"/>
      <c r="V36" s="1"/>
      <c r="W36" s="3"/>
      <c r="X36" s="22" t="s">
        <v>184</v>
      </c>
      <c r="Y36" s="23"/>
      <c r="Z36" s="23"/>
      <c r="AA36" s="23"/>
      <c r="AB36" s="23"/>
      <c r="AC36" s="23"/>
      <c r="AD36" s="23"/>
      <c r="AE36" s="23"/>
      <c r="AF36" s="23"/>
      <c r="AG36" s="2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ht="18.75" customHeight="1">
      <c r="A37" s="100">
        <f>A35*A36</f>
        <v>0</v>
      </c>
      <c r="B37" s="94"/>
      <c r="C37" s="94"/>
      <c r="D37" s="93"/>
      <c r="E37" s="26" t="s">
        <v>26</v>
      </c>
      <c r="F37" s="100">
        <f>F35*F36</f>
        <v>1000</v>
      </c>
      <c r="G37" s="94"/>
      <c r="H37" s="94"/>
      <c r="I37" s="93"/>
      <c r="J37" s="26" t="s">
        <v>26</v>
      </c>
      <c r="K37" s="1"/>
      <c r="L37" s="3"/>
      <c r="M37" s="100">
        <f>M35*M36</f>
        <v>0</v>
      </c>
      <c r="N37" s="94"/>
      <c r="O37" s="93"/>
      <c r="P37" s="26" t="s">
        <v>26</v>
      </c>
      <c r="Q37" s="100">
        <f>Q35*Q36</f>
        <v>0</v>
      </c>
      <c r="R37" s="94"/>
      <c r="S37" s="93"/>
      <c r="T37" s="26" t="s">
        <v>26</v>
      </c>
      <c r="U37" s="8"/>
      <c r="V37" s="1"/>
      <c r="W37" s="3"/>
      <c r="X37" s="121">
        <f>A33+A37+F33+F37+M33+M37+Q33+Q37+AD34</f>
        <v>1500</v>
      </c>
      <c r="Y37" s="105"/>
      <c r="Z37" s="105"/>
      <c r="AA37" s="105"/>
      <c r="AB37" s="105"/>
      <c r="AC37" s="105"/>
      <c r="AD37" s="105"/>
      <c r="AE37" s="105"/>
      <c r="AF37" s="105"/>
      <c r="AG37" s="28" t="s">
        <v>26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ht="11.25" customHeight="1">
      <c r="A38" s="1"/>
      <c r="B38" s="1"/>
      <c r="C38" s="1"/>
      <c r="D38" s="16"/>
      <c r="E38" s="1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27"/>
      <c r="R38" s="27"/>
      <c r="S38" s="27"/>
      <c r="T38" s="27"/>
      <c r="U38" s="27"/>
      <c r="V38" s="27"/>
      <c r="W38" s="27"/>
      <c r="X38" s="23"/>
      <c r="Y38" s="27"/>
      <c r="Z38" s="27"/>
      <c r="AA38" s="27"/>
      <c r="AB38" s="27"/>
      <c r="AC38" s="27"/>
      <c r="AD38" s="27"/>
      <c r="AE38" s="27"/>
      <c r="AF38" s="23"/>
      <c r="AG38" s="1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ht="18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 t="s">
        <v>30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0"/>
      <c r="Q40" s="31"/>
      <c r="R40" s="31"/>
      <c r="S40" s="31"/>
      <c r="T40" s="31"/>
      <c r="U40" s="31"/>
      <c r="V40" s="31"/>
      <c r="W40" s="178">
        <v>45993</v>
      </c>
      <c r="X40" s="107"/>
      <c r="Y40" s="107"/>
      <c r="Z40" s="107"/>
      <c r="AA40" s="107"/>
      <c r="AB40" s="107"/>
      <c r="AC40" s="107"/>
      <c r="AD40" s="107"/>
      <c r="AE40" s="107"/>
      <c r="AF40" s="107"/>
      <c r="AG40" s="136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7.25" customHeight="1">
      <c r="A41" s="33" t="s">
        <v>32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30"/>
      <c r="Q41" s="36" t="s">
        <v>33</v>
      </c>
      <c r="R41" s="31"/>
      <c r="S41" s="31"/>
      <c r="T41" s="31"/>
      <c r="U41" s="31"/>
      <c r="V41" s="31"/>
      <c r="W41" s="182"/>
      <c r="X41" s="183"/>
      <c r="Y41" s="183"/>
      <c r="Z41" s="183"/>
      <c r="AA41" s="183"/>
      <c r="AB41" s="183"/>
      <c r="AC41" s="183"/>
      <c r="AD41" s="183"/>
      <c r="AE41" s="183"/>
      <c r="AF41" s="183"/>
      <c r="AG41" s="184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7.25" customHeight="1">
      <c r="A42" s="37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31" t="s">
        <v>35</v>
      </c>
      <c r="R42" s="31"/>
      <c r="S42" s="31"/>
      <c r="T42" s="31"/>
      <c r="U42" s="31"/>
      <c r="V42" s="31"/>
      <c r="W42" s="185"/>
      <c r="X42" s="105"/>
      <c r="Y42" s="105"/>
      <c r="Z42" s="105"/>
      <c r="AA42" s="105"/>
      <c r="AB42" s="105"/>
      <c r="AC42" s="105"/>
      <c r="AD42" s="105"/>
      <c r="AE42" s="105"/>
      <c r="AF42" s="105"/>
      <c r="AG42" s="149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9" customHeight="1">
      <c r="A43" s="3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8"/>
      <c r="P43" s="30"/>
      <c r="Q43" s="11"/>
      <c r="R43" s="31"/>
      <c r="S43" s="31"/>
      <c r="T43" s="31"/>
      <c r="U43" s="31"/>
      <c r="V43" s="31"/>
      <c r="W43" s="34"/>
      <c r="X43" s="11"/>
      <c r="Y43" s="11"/>
      <c r="Z43" s="11"/>
      <c r="AA43" s="11"/>
      <c r="AB43" s="11"/>
      <c r="AC43" s="11"/>
      <c r="AD43" s="11"/>
      <c r="AE43" s="11"/>
      <c r="AF43" s="11"/>
      <c r="AG43" s="32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37"/>
      <c r="B44" s="31"/>
      <c r="C44" s="31"/>
      <c r="D44" s="11"/>
      <c r="E44" s="178">
        <v>45992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36"/>
      <c r="P44" s="30"/>
      <c r="Q44" s="36" t="s">
        <v>36</v>
      </c>
      <c r="R44" s="31"/>
      <c r="S44" s="31"/>
      <c r="T44" s="31"/>
      <c r="U44" s="31"/>
      <c r="V44" s="31"/>
      <c r="W44" s="178" t="s">
        <v>31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136"/>
      <c r="AH44" s="11"/>
      <c r="AI44" s="11"/>
      <c r="AJ44" s="11"/>
      <c r="AK44" s="11"/>
      <c r="AL44" s="11"/>
      <c r="AM44" s="39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34.5" customHeight="1">
      <c r="A45" s="37" t="s">
        <v>37</v>
      </c>
      <c r="B45" s="31"/>
      <c r="C45" s="31"/>
      <c r="D45" s="31"/>
      <c r="E45" s="179"/>
      <c r="F45" s="180"/>
      <c r="G45" s="180"/>
      <c r="H45" s="180"/>
      <c r="I45" s="180"/>
      <c r="J45" s="180"/>
      <c r="K45" s="180"/>
      <c r="L45" s="180"/>
      <c r="M45" s="180"/>
      <c r="N45" s="180"/>
      <c r="O45" s="181"/>
      <c r="P45" s="30"/>
      <c r="Q45" s="37" t="s">
        <v>38</v>
      </c>
      <c r="R45" s="31"/>
      <c r="S45" s="31"/>
      <c r="T45" s="31"/>
      <c r="U45" s="36"/>
      <c r="V45" s="36"/>
      <c r="W45" s="179"/>
      <c r="X45" s="180"/>
      <c r="Y45" s="180"/>
      <c r="Z45" s="180"/>
      <c r="AA45" s="180"/>
      <c r="AB45" s="180"/>
      <c r="AC45" s="180"/>
      <c r="AD45" s="180"/>
      <c r="AE45" s="180"/>
      <c r="AF45" s="180"/>
      <c r="AG45" s="18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3" customHeight="1">
      <c r="A46" s="1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3"/>
      <c r="Q46" s="27"/>
      <c r="R46" s="40"/>
      <c r="S46" s="40"/>
      <c r="T46" s="40"/>
      <c r="U46" s="41"/>
      <c r="V46" s="41"/>
      <c r="W46" s="41"/>
      <c r="X46" s="120"/>
      <c r="Y46" s="105"/>
      <c r="Z46" s="105"/>
      <c r="AA46" s="105"/>
      <c r="AB46" s="105"/>
      <c r="AC46" s="105"/>
      <c r="AD46" s="105"/>
      <c r="AE46" s="105"/>
      <c r="AF46" s="105"/>
      <c r="AG46" s="28"/>
      <c r="AH46" s="15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42"/>
      <c r="T47" s="42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</row>
    <row r="48" spans="1:8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</row>
    <row r="93" spans="1:83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</row>
    <row r="94" spans="1:83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</row>
    <row r="95" spans="1:83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</row>
    <row r="96" spans="1:83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</row>
    <row r="97" spans="1:83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</row>
    <row r="98" spans="1:83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</row>
    <row r="99" spans="1:83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1:83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</row>
    <row r="1001" spans="1:83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</row>
  </sheetData>
  <sheetProtection algorithmName="SHA-512" hashValue="IVDD7maQ2BazxuHtQptgyWt+j0JRCrK3T9SiU/kQhZrqLJUB7oaURvESrESu5VutdmW39iJRqoP019ODzabKSg==" saltValue="jSv2lovokNHf0WKEzoHBNQ==" spinCount="100000" sheet="1" selectLockedCells="1"/>
  <mergeCells count="165">
    <mergeCell ref="U21:AE21"/>
    <mergeCell ref="AF21:AG21"/>
    <mergeCell ref="U22:AE22"/>
    <mergeCell ref="AF22:AG22"/>
    <mergeCell ref="U23:AE23"/>
    <mergeCell ref="AF23:AG23"/>
    <mergeCell ref="U24:AE24"/>
    <mergeCell ref="AF24:AG24"/>
    <mergeCell ref="U16:AE16"/>
    <mergeCell ref="AF16:AG16"/>
    <mergeCell ref="U17:AE17"/>
    <mergeCell ref="AF17:AG17"/>
    <mergeCell ref="U18:AE18"/>
    <mergeCell ref="AF18:AG18"/>
    <mergeCell ref="U19:AE19"/>
    <mergeCell ref="AF19:AG19"/>
    <mergeCell ref="U20:AE20"/>
    <mergeCell ref="AF20:AG20"/>
    <mergeCell ref="A11:A12"/>
    <mergeCell ref="B11:G11"/>
    <mergeCell ref="H11:N12"/>
    <mergeCell ref="O11:P11"/>
    <mergeCell ref="Q11:R11"/>
    <mergeCell ref="S11:T11"/>
    <mergeCell ref="S12:T12"/>
    <mergeCell ref="O12:P12"/>
    <mergeCell ref="Q12:R12"/>
    <mergeCell ref="AA1:AG1"/>
    <mergeCell ref="B2:E2"/>
    <mergeCell ref="F2:G2"/>
    <mergeCell ref="H2:AA2"/>
    <mergeCell ref="L5:M5"/>
    <mergeCell ref="P5:Q5"/>
    <mergeCell ref="R5:Y5"/>
    <mergeCell ref="T7:U7"/>
    <mergeCell ref="V7:W7"/>
    <mergeCell ref="E5:K5"/>
    <mergeCell ref="A7:H7"/>
    <mergeCell ref="J7:K7"/>
    <mergeCell ref="L7:M7"/>
    <mergeCell ref="N7:O7"/>
    <mergeCell ref="P7:Q7"/>
    <mergeCell ref="R7:S7"/>
    <mergeCell ref="W44:AG44"/>
    <mergeCell ref="E45:O45"/>
    <mergeCell ref="W45:AG45"/>
    <mergeCell ref="X46:AF46"/>
    <mergeCell ref="A37:D37"/>
    <mergeCell ref="F37:I37"/>
    <mergeCell ref="M37:O37"/>
    <mergeCell ref="Q37:S37"/>
    <mergeCell ref="X37:AF37"/>
    <mergeCell ref="W40:AG40"/>
    <mergeCell ref="W41:AG42"/>
    <mergeCell ref="E44:O44"/>
    <mergeCell ref="X34:AB34"/>
    <mergeCell ref="AD34:AF34"/>
    <mergeCell ref="A29:V29"/>
    <mergeCell ref="A30:J30"/>
    <mergeCell ref="M30:T30"/>
    <mergeCell ref="AA33:AC33"/>
    <mergeCell ref="A31:D31"/>
    <mergeCell ref="M31:O31"/>
    <mergeCell ref="M36:O36"/>
    <mergeCell ref="Q36:S36"/>
    <mergeCell ref="M32:O32"/>
    <mergeCell ref="Q32:S32"/>
    <mergeCell ref="M33:O33"/>
    <mergeCell ref="Q33:S33"/>
    <mergeCell ref="F35:I35"/>
    <mergeCell ref="F36:I36"/>
    <mergeCell ref="F33:I33"/>
    <mergeCell ref="A34:J34"/>
    <mergeCell ref="A35:D35"/>
    <mergeCell ref="A36:D36"/>
    <mergeCell ref="A32:D32"/>
    <mergeCell ref="M34:T34"/>
    <mergeCell ref="M35:O35"/>
    <mergeCell ref="Q35:S35"/>
    <mergeCell ref="B24:C24"/>
    <mergeCell ref="D24:G24"/>
    <mergeCell ref="H24:N24"/>
    <mergeCell ref="O24:P24"/>
    <mergeCell ref="Q24:R24"/>
    <mergeCell ref="S24:T24"/>
    <mergeCell ref="F31:I31"/>
    <mergeCell ref="F32:I32"/>
    <mergeCell ref="A33:D33"/>
    <mergeCell ref="Q31:S31"/>
    <mergeCell ref="H21:N21"/>
    <mergeCell ref="O21:P21"/>
    <mergeCell ref="Q21:R21"/>
    <mergeCell ref="S21:T21"/>
    <mergeCell ref="B23:C23"/>
    <mergeCell ref="D23:G23"/>
    <mergeCell ref="H23:N23"/>
    <mergeCell ref="O23:P23"/>
    <mergeCell ref="Q23:R23"/>
    <mergeCell ref="S23:T23"/>
    <mergeCell ref="B22:C22"/>
    <mergeCell ref="D22:G22"/>
    <mergeCell ref="H22:N22"/>
    <mergeCell ref="O22:P22"/>
    <mergeCell ref="Q22:R22"/>
    <mergeCell ref="S22:T22"/>
    <mergeCell ref="B21:C21"/>
    <mergeCell ref="D21:G21"/>
    <mergeCell ref="B19:C19"/>
    <mergeCell ref="D19:G19"/>
    <mergeCell ref="H19:N19"/>
    <mergeCell ref="O19:P19"/>
    <mergeCell ref="Q19:R19"/>
    <mergeCell ref="S19:T19"/>
    <mergeCell ref="B20:C20"/>
    <mergeCell ref="D20:G20"/>
    <mergeCell ref="H20:N20"/>
    <mergeCell ref="O20:P20"/>
    <mergeCell ref="Q20:R20"/>
    <mergeCell ref="S20:T20"/>
    <mergeCell ref="B17:C17"/>
    <mergeCell ref="D17:G17"/>
    <mergeCell ref="H17:N17"/>
    <mergeCell ref="O17:P17"/>
    <mergeCell ref="Q17:R17"/>
    <mergeCell ref="S17:T17"/>
    <mergeCell ref="B18:C18"/>
    <mergeCell ref="D18:G18"/>
    <mergeCell ref="H18:N18"/>
    <mergeCell ref="O18:P18"/>
    <mergeCell ref="Q18:R18"/>
    <mergeCell ref="S18:T18"/>
    <mergeCell ref="B16:C16"/>
    <mergeCell ref="D16:G16"/>
    <mergeCell ref="H16:N16"/>
    <mergeCell ref="O16:P16"/>
    <mergeCell ref="Q16:R16"/>
    <mergeCell ref="S16:T16"/>
    <mergeCell ref="H14:N14"/>
    <mergeCell ref="O14:P14"/>
    <mergeCell ref="Q14:R14"/>
    <mergeCell ref="S14:T14"/>
    <mergeCell ref="B15:C15"/>
    <mergeCell ref="D15:G15"/>
    <mergeCell ref="H15:N15"/>
    <mergeCell ref="O15:P15"/>
    <mergeCell ref="Q15:R15"/>
    <mergeCell ref="S15:T15"/>
    <mergeCell ref="U14:AE14"/>
    <mergeCell ref="AF14:AG14"/>
    <mergeCell ref="U15:AE15"/>
    <mergeCell ref="O13:P13"/>
    <mergeCell ref="Q13:R13"/>
    <mergeCell ref="S13:T13"/>
    <mergeCell ref="B12:C12"/>
    <mergeCell ref="D12:G12"/>
    <mergeCell ref="B13:C13"/>
    <mergeCell ref="D13:G13"/>
    <mergeCell ref="H13:N13"/>
    <mergeCell ref="U13:AE13"/>
    <mergeCell ref="AF13:AG13"/>
    <mergeCell ref="B14:C14"/>
    <mergeCell ref="D14:G14"/>
    <mergeCell ref="U11:AE12"/>
    <mergeCell ref="AF11:AG12"/>
    <mergeCell ref="AF15:AG15"/>
  </mergeCells>
  <phoneticPr fontId="17"/>
  <dataValidations count="6">
    <dataValidation type="list" allowBlank="1" showErrorMessage="1" sqref="B2" xr:uid="{00000000-0002-0000-0100-000000000000}">
      <formula1>年度</formula1>
    </dataValidation>
    <dataValidation type="list" allowBlank="1" showErrorMessage="1" sqref="B13:B24" xr:uid="{00000000-0002-0000-0100-000001000000}">
      <formula1>隊</formula1>
    </dataValidation>
    <dataValidation type="list" allowBlank="1" showErrorMessage="1" sqref="E5" xr:uid="{00000000-0002-0000-0100-000002000000}">
      <formula1>地区リスト</formula1>
    </dataValidation>
    <dataValidation type="list" allowBlank="1" showErrorMessage="1" sqref="D13:D24" xr:uid="{00000000-0002-0000-0100-000003000000}">
      <formula1>INDIRECT(B13)</formula1>
    </dataValidation>
    <dataValidation type="list" allowBlank="1" showErrorMessage="1" sqref="R5" xr:uid="{00000000-0002-0000-0100-000004000000}">
      <formula1>INDIRECT($E$5)</formula1>
    </dataValidation>
    <dataValidation type="list" allowBlank="1" showErrorMessage="1" sqref="Q13:Q24" xr:uid="{00000000-0002-0000-0100-000005000000}">
      <formula1>登録区分</formula1>
    </dataValidation>
  </dataValidations>
  <hyperlinks>
    <hyperlink ref="AP5" r:id="rId1" xr:uid="{C1E07480-F97F-4425-AB62-DFD0E8B1983C}"/>
  </hyperlinks>
  <pageMargins left="0.78740157480314965" right="0.31496062992125984" top="0.51181102362204722" bottom="0.31496062992125984" header="0" footer="0"/>
  <pageSetup paperSize="9" scale="5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2B4BB01-6783-4CC2-9B67-00A4EC9F2CE6}">
          <x14:formula1>
            <xm:f>マスタ!$A$112:$A$114</xm:f>
          </x14:formula1>
          <xm:sqref>AF13:AG24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opLeftCell="A99" workbookViewId="0">
      <selection activeCell="A114" sqref="A114"/>
    </sheetView>
  </sheetViews>
  <sheetFormatPr defaultColWidth="14.453125" defaultRowHeight="15" customHeight="1"/>
  <cols>
    <col min="1" max="26" width="15.81640625" customWidth="1"/>
  </cols>
  <sheetData>
    <row r="1" spans="1:26" ht="12" customHeight="1">
      <c r="A1" s="58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" customHeight="1">
      <c r="A2" s="60" t="s">
        <v>59</v>
      </c>
      <c r="B2" s="60" t="s">
        <v>4</v>
      </c>
      <c r="C2" s="60" t="s">
        <v>60</v>
      </c>
      <c r="D2" s="60" t="s">
        <v>61</v>
      </c>
      <c r="E2" s="60" t="s">
        <v>62</v>
      </c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" customHeight="1">
      <c r="A3" s="59" t="s">
        <v>63</v>
      </c>
      <c r="B3" s="59" t="s">
        <v>64</v>
      </c>
      <c r="C3" s="61">
        <v>21</v>
      </c>
      <c r="D3" s="61">
        <v>1</v>
      </c>
      <c r="E3" s="61">
        <v>1</v>
      </c>
      <c r="F3" s="61">
        <v>1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" customHeight="1">
      <c r="A4" s="59" t="s">
        <v>63</v>
      </c>
      <c r="B4" s="59" t="s">
        <v>65</v>
      </c>
      <c r="C4" s="61">
        <v>21</v>
      </c>
      <c r="D4" s="61">
        <v>1</v>
      </c>
      <c r="E4" s="61">
        <v>6</v>
      </c>
      <c r="F4" s="61">
        <v>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" customHeight="1">
      <c r="A5" s="59" t="s">
        <v>63</v>
      </c>
      <c r="B5" s="59" t="s">
        <v>66</v>
      </c>
      <c r="C5" s="61">
        <v>21</v>
      </c>
      <c r="D5" s="61">
        <v>1</v>
      </c>
      <c r="E5" s="61">
        <v>8</v>
      </c>
      <c r="F5" s="61">
        <v>1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" customHeight="1">
      <c r="A6" s="59" t="s">
        <v>63</v>
      </c>
      <c r="B6" s="59" t="s">
        <v>67</v>
      </c>
      <c r="C6" s="61">
        <v>21</v>
      </c>
      <c r="D6" s="61">
        <v>1</v>
      </c>
      <c r="E6" s="61">
        <v>9</v>
      </c>
      <c r="F6" s="61">
        <v>1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" customHeight="1">
      <c r="A7" s="59" t="s">
        <v>63</v>
      </c>
      <c r="B7" s="59" t="s">
        <v>68</v>
      </c>
      <c r="C7" s="61">
        <v>21</v>
      </c>
      <c r="D7" s="61">
        <v>1</v>
      </c>
      <c r="E7" s="61">
        <v>13</v>
      </c>
      <c r="F7" s="61">
        <v>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" customHeight="1">
      <c r="A8" s="59" t="s">
        <v>63</v>
      </c>
      <c r="B8" s="59" t="s">
        <v>69</v>
      </c>
      <c r="C8" s="61">
        <v>21</v>
      </c>
      <c r="D8" s="61">
        <v>1</v>
      </c>
      <c r="E8" s="61">
        <v>14</v>
      </c>
      <c r="F8" s="61">
        <v>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" customHeight="1">
      <c r="A9" s="59" t="s">
        <v>63</v>
      </c>
      <c r="B9" s="59" t="s">
        <v>70</v>
      </c>
      <c r="C9" s="61">
        <v>21</v>
      </c>
      <c r="D9" s="61">
        <v>1</v>
      </c>
      <c r="E9" s="61">
        <v>18</v>
      </c>
      <c r="F9" s="61">
        <v>1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" customHeight="1">
      <c r="A10" s="59" t="s">
        <v>63</v>
      </c>
      <c r="B10" s="59" t="s">
        <v>71</v>
      </c>
      <c r="C10" s="61">
        <v>21</v>
      </c>
      <c r="D10" s="61">
        <v>1</v>
      </c>
      <c r="E10" s="61">
        <v>25</v>
      </c>
      <c r="F10" s="61">
        <v>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" customHeight="1">
      <c r="A11" s="59" t="s">
        <v>63</v>
      </c>
      <c r="B11" s="59" t="s">
        <v>72</v>
      </c>
      <c r="C11" s="61">
        <v>21</v>
      </c>
      <c r="D11" s="61">
        <v>2</v>
      </c>
      <c r="E11" s="61">
        <v>1</v>
      </c>
      <c r="F11" s="61">
        <v>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" customHeight="1">
      <c r="A12" s="59" t="s">
        <v>63</v>
      </c>
      <c r="B12" s="59" t="s">
        <v>73</v>
      </c>
      <c r="C12" s="61">
        <v>21</v>
      </c>
      <c r="D12" s="61">
        <v>2</v>
      </c>
      <c r="E12" s="61">
        <v>3</v>
      </c>
      <c r="F12" s="61">
        <v>1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" customHeight="1">
      <c r="A13" s="59" t="s">
        <v>63</v>
      </c>
      <c r="B13" s="59" t="s">
        <v>74</v>
      </c>
      <c r="C13" s="61">
        <v>21</v>
      </c>
      <c r="D13" s="61">
        <v>2</v>
      </c>
      <c r="E13" s="61">
        <v>5</v>
      </c>
      <c r="F13" s="61">
        <v>1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" customHeight="1">
      <c r="A14" s="59" t="s">
        <v>63</v>
      </c>
      <c r="B14" s="59" t="s">
        <v>75</v>
      </c>
      <c r="C14" s="61">
        <v>21</v>
      </c>
      <c r="D14" s="61">
        <v>2</v>
      </c>
      <c r="E14" s="61">
        <v>6</v>
      </c>
      <c r="F14" s="61">
        <v>1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" customHeight="1">
      <c r="A15" s="59" t="s">
        <v>63</v>
      </c>
      <c r="B15" s="59" t="s">
        <v>76</v>
      </c>
      <c r="C15" s="61">
        <v>21</v>
      </c>
      <c r="D15" s="61">
        <v>2</v>
      </c>
      <c r="E15" s="61">
        <v>7</v>
      </c>
      <c r="F15" s="61">
        <v>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" customHeight="1">
      <c r="A16" s="59" t="s">
        <v>63</v>
      </c>
      <c r="B16" s="59" t="s">
        <v>77</v>
      </c>
      <c r="C16" s="61">
        <v>21</v>
      </c>
      <c r="D16" s="61">
        <v>3</v>
      </c>
      <c r="E16" s="61">
        <v>2</v>
      </c>
      <c r="F16" s="61">
        <v>1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" customHeight="1">
      <c r="A17" s="59" t="s">
        <v>63</v>
      </c>
      <c r="B17" s="59" t="s">
        <v>78</v>
      </c>
      <c r="C17" s="61">
        <v>21</v>
      </c>
      <c r="D17" s="61">
        <v>4</v>
      </c>
      <c r="E17" s="61">
        <v>1</v>
      </c>
      <c r="F17" s="61">
        <v>1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" customHeight="1">
      <c r="A18" s="59" t="s">
        <v>63</v>
      </c>
      <c r="B18" s="59" t="s">
        <v>79</v>
      </c>
      <c r="C18" s="61">
        <v>21</v>
      </c>
      <c r="D18" s="61">
        <v>5</v>
      </c>
      <c r="E18" s="61">
        <v>1</v>
      </c>
      <c r="F18" s="61">
        <v>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" customHeight="1">
      <c r="A19" s="59" t="s">
        <v>63</v>
      </c>
      <c r="B19" s="59" t="s">
        <v>80</v>
      </c>
      <c r="C19" s="61">
        <v>21</v>
      </c>
      <c r="D19" s="61">
        <v>6</v>
      </c>
      <c r="E19" s="61">
        <v>2</v>
      </c>
      <c r="F19" s="61">
        <v>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" customHeight="1">
      <c r="A20" s="59" t="s">
        <v>63</v>
      </c>
      <c r="B20" s="59" t="s">
        <v>81</v>
      </c>
      <c r="C20" s="61">
        <v>21</v>
      </c>
      <c r="D20" s="61">
        <v>6</v>
      </c>
      <c r="E20" s="61">
        <v>3</v>
      </c>
      <c r="F20" s="61">
        <v>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" customHeight="1">
      <c r="A21" s="59" t="s">
        <v>63</v>
      </c>
      <c r="B21" s="59" t="s">
        <v>82</v>
      </c>
      <c r="C21" s="61">
        <v>21</v>
      </c>
      <c r="D21" s="61">
        <v>7</v>
      </c>
      <c r="E21" s="61">
        <v>2</v>
      </c>
      <c r="F21" s="61">
        <v>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" customHeight="1">
      <c r="A22" s="59" t="s">
        <v>63</v>
      </c>
      <c r="B22" s="59" t="s">
        <v>83</v>
      </c>
      <c r="C22" s="61">
        <v>21</v>
      </c>
      <c r="D22" s="61">
        <v>8</v>
      </c>
      <c r="E22" s="61">
        <v>1</v>
      </c>
      <c r="F22" s="61">
        <v>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" customHeight="1">
      <c r="A23" s="59" t="s">
        <v>63</v>
      </c>
      <c r="B23" s="59" t="s">
        <v>84</v>
      </c>
      <c r="C23" s="61">
        <v>21</v>
      </c>
      <c r="D23" s="61">
        <v>10</v>
      </c>
      <c r="E23" s="61">
        <v>1</v>
      </c>
      <c r="F23" s="61">
        <v>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" customHeight="1">
      <c r="A24" s="59" t="s">
        <v>85</v>
      </c>
      <c r="B24" s="59" t="s">
        <v>86</v>
      </c>
      <c r="C24" s="61">
        <v>22</v>
      </c>
      <c r="D24" s="61">
        <v>1</v>
      </c>
      <c r="E24" s="61">
        <v>1</v>
      </c>
      <c r="F24" s="61">
        <v>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" customHeight="1">
      <c r="A25" s="59" t="s">
        <v>85</v>
      </c>
      <c r="B25" s="59" t="s">
        <v>87</v>
      </c>
      <c r="C25" s="61">
        <v>22</v>
      </c>
      <c r="D25" s="61">
        <v>1</v>
      </c>
      <c r="E25" s="61">
        <v>3</v>
      </c>
      <c r="F25" s="61">
        <v>1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" customHeight="1">
      <c r="A26" s="59" t="s">
        <v>85</v>
      </c>
      <c r="B26" s="59" t="s">
        <v>88</v>
      </c>
      <c r="C26" s="61">
        <v>22</v>
      </c>
      <c r="D26" s="61">
        <v>1</v>
      </c>
      <c r="E26" s="61">
        <v>5</v>
      </c>
      <c r="F26" s="61">
        <v>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" customHeight="1">
      <c r="A27" s="59" t="s">
        <v>85</v>
      </c>
      <c r="B27" s="59" t="s">
        <v>89</v>
      </c>
      <c r="C27" s="61">
        <v>22</v>
      </c>
      <c r="D27" s="61">
        <v>1</v>
      </c>
      <c r="E27" s="61">
        <v>7</v>
      </c>
      <c r="F27" s="61">
        <v>1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" customHeight="1">
      <c r="A28" s="59" t="s">
        <v>85</v>
      </c>
      <c r="B28" s="59" t="s">
        <v>90</v>
      </c>
      <c r="C28" s="61">
        <v>22</v>
      </c>
      <c r="D28" s="61">
        <v>1</v>
      </c>
      <c r="E28" s="61">
        <v>9</v>
      </c>
      <c r="F28" s="61">
        <v>1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" customHeight="1">
      <c r="A29" s="59" t="s">
        <v>85</v>
      </c>
      <c r="B29" s="59" t="s">
        <v>91</v>
      </c>
      <c r="C29" s="61">
        <v>22</v>
      </c>
      <c r="D29" s="61">
        <v>1</v>
      </c>
      <c r="E29" s="61">
        <v>12</v>
      </c>
      <c r="F29" s="61">
        <v>1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" customHeight="1">
      <c r="A30" s="59" t="s">
        <v>85</v>
      </c>
      <c r="B30" s="59" t="s">
        <v>92</v>
      </c>
      <c r="C30" s="61">
        <v>22</v>
      </c>
      <c r="D30" s="61">
        <v>1</v>
      </c>
      <c r="E30" s="61">
        <v>14</v>
      </c>
      <c r="F30" s="61">
        <v>1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" customHeight="1">
      <c r="A31" s="59" t="s">
        <v>85</v>
      </c>
      <c r="B31" s="59" t="s">
        <v>93</v>
      </c>
      <c r="C31" s="61">
        <v>22</v>
      </c>
      <c r="D31" s="61">
        <v>1</v>
      </c>
      <c r="E31" s="61">
        <v>17</v>
      </c>
      <c r="F31" s="61">
        <v>1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" customHeight="1">
      <c r="A32" s="59" t="s">
        <v>85</v>
      </c>
      <c r="B32" s="59" t="s">
        <v>94</v>
      </c>
      <c r="C32" s="61">
        <v>22</v>
      </c>
      <c r="D32" s="61">
        <v>1</v>
      </c>
      <c r="E32" s="61">
        <v>20</v>
      </c>
      <c r="F32" s="61">
        <v>1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" customHeight="1">
      <c r="A33" s="59" t="s">
        <v>85</v>
      </c>
      <c r="B33" s="59" t="s">
        <v>95</v>
      </c>
      <c r="C33" s="61">
        <v>22</v>
      </c>
      <c r="D33" s="61">
        <v>1</v>
      </c>
      <c r="E33" s="61">
        <v>24</v>
      </c>
      <c r="F33" s="61">
        <v>1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" customHeight="1">
      <c r="A34" s="59" t="s">
        <v>85</v>
      </c>
      <c r="B34" s="59" t="s">
        <v>96</v>
      </c>
      <c r="C34" s="61">
        <v>22</v>
      </c>
      <c r="D34" s="61">
        <v>2</v>
      </c>
      <c r="E34" s="61">
        <v>1</v>
      </c>
      <c r="F34" s="61">
        <v>1</v>
      </c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" customHeight="1">
      <c r="A35" s="59" t="s">
        <v>85</v>
      </c>
      <c r="B35" s="59" t="s">
        <v>97</v>
      </c>
      <c r="C35" s="61">
        <v>22</v>
      </c>
      <c r="D35" s="61">
        <v>3</v>
      </c>
      <c r="E35" s="61">
        <v>1</v>
      </c>
      <c r="F35" s="61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" customHeight="1">
      <c r="A36" s="59" t="s">
        <v>85</v>
      </c>
      <c r="B36" s="59" t="s">
        <v>98</v>
      </c>
      <c r="C36" s="61">
        <v>22</v>
      </c>
      <c r="D36" s="61">
        <v>3</v>
      </c>
      <c r="E36" s="61">
        <v>2</v>
      </c>
      <c r="F36" s="61">
        <v>1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" customHeight="1">
      <c r="A37" s="59" t="s">
        <v>85</v>
      </c>
      <c r="B37" s="59" t="s">
        <v>99</v>
      </c>
      <c r="C37" s="61">
        <v>22</v>
      </c>
      <c r="D37" s="61">
        <v>3</v>
      </c>
      <c r="E37" s="61">
        <v>3</v>
      </c>
      <c r="F37" s="61">
        <v>1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" customHeight="1">
      <c r="A38" s="59" t="s">
        <v>85</v>
      </c>
      <c r="B38" s="59" t="s">
        <v>100</v>
      </c>
      <c r="C38" s="61">
        <v>22</v>
      </c>
      <c r="D38" s="61">
        <v>3</v>
      </c>
      <c r="E38" s="61">
        <v>6</v>
      </c>
      <c r="F38" s="61">
        <v>1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" customHeight="1">
      <c r="A39" s="59" t="s">
        <v>85</v>
      </c>
      <c r="B39" s="59" t="s">
        <v>101</v>
      </c>
      <c r="C39" s="61">
        <v>22</v>
      </c>
      <c r="D39" s="61">
        <v>3</v>
      </c>
      <c r="E39" s="61">
        <v>8</v>
      </c>
      <c r="F39" s="61">
        <v>1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" customHeight="1">
      <c r="A40" s="59" t="s">
        <v>85</v>
      </c>
      <c r="B40" s="59" t="s">
        <v>102</v>
      </c>
      <c r="C40" s="61">
        <v>22</v>
      </c>
      <c r="D40" s="61">
        <v>4</v>
      </c>
      <c r="E40" s="61">
        <v>1</v>
      </c>
      <c r="F40" s="61">
        <v>1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" customHeight="1">
      <c r="A41" s="59" t="s">
        <v>85</v>
      </c>
      <c r="B41" s="59" t="s">
        <v>103</v>
      </c>
      <c r="C41" s="61">
        <v>22</v>
      </c>
      <c r="D41" s="61">
        <v>4</v>
      </c>
      <c r="E41" s="61">
        <v>2</v>
      </c>
      <c r="F41" s="61">
        <v>1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" customHeight="1">
      <c r="A42" s="59" t="s">
        <v>85</v>
      </c>
      <c r="B42" s="59" t="s">
        <v>104</v>
      </c>
      <c r="C42" s="61">
        <v>22</v>
      </c>
      <c r="D42" s="61">
        <v>5</v>
      </c>
      <c r="E42" s="61">
        <v>3</v>
      </c>
      <c r="F42" s="61">
        <v>1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" customHeight="1">
      <c r="A43" s="59" t="s">
        <v>105</v>
      </c>
      <c r="B43" s="59" t="s">
        <v>106</v>
      </c>
      <c r="C43" s="61">
        <v>23</v>
      </c>
      <c r="D43" s="61">
        <v>1</v>
      </c>
      <c r="E43" s="61">
        <v>1</v>
      </c>
      <c r="F43" s="61">
        <v>1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" customHeight="1">
      <c r="A44" s="59" t="s">
        <v>105</v>
      </c>
      <c r="B44" s="59" t="s">
        <v>107</v>
      </c>
      <c r="C44" s="61">
        <v>23</v>
      </c>
      <c r="D44" s="61">
        <v>1</v>
      </c>
      <c r="E44" s="61">
        <v>3</v>
      </c>
      <c r="F44" s="61">
        <v>1</v>
      </c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" customHeight="1">
      <c r="A45" s="59" t="s">
        <v>105</v>
      </c>
      <c r="B45" s="59" t="s">
        <v>108</v>
      </c>
      <c r="C45" s="61">
        <v>23</v>
      </c>
      <c r="D45" s="61">
        <v>1</v>
      </c>
      <c r="E45" s="61">
        <v>6</v>
      </c>
      <c r="F45" s="61">
        <v>1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" customHeight="1">
      <c r="A46" s="59" t="s">
        <v>105</v>
      </c>
      <c r="B46" s="59" t="s">
        <v>109</v>
      </c>
      <c r="C46" s="61">
        <v>23</v>
      </c>
      <c r="D46" s="61">
        <v>1</v>
      </c>
      <c r="E46" s="61">
        <v>7</v>
      </c>
      <c r="F46" s="61">
        <v>1</v>
      </c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" customHeight="1">
      <c r="A47" s="59" t="s">
        <v>105</v>
      </c>
      <c r="B47" s="59" t="s">
        <v>110</v>
      </c>
      <c r="C47" s="61">
        <v>23</v>
      </c>
      <c r="D47" s="61">
        <v>1</v>
      </c>
      <c r="E47" s="61">
        <v>9</v>
      </c>
      <c r="F47" s="61">
        <v>1</v>
      </c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" customHeight="1">
      <c r="A48" s="59" t="s">
        <v>105</v>
      </c>
      <c r="B48" s="59" t="s">
        <v>111</v>
      </c>
      <c r="C48" s="61">
        <v>23</v>
      </c>
      <c r="D48" s="61">
        <v>1</v>
      </c>
      <c r="E48" s="61">
        <v>10</v>
      </c>
      <c r="F48" s="61">
        <v>1</v>
      </c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" customHeight="1">
      <c r="A49" s="59" t="s">
        <v>105</v>
      </c>
      <c r="B49" s="59" t="s">
        <v>112</v>
      </c>
      <c r="C49" s="61">
        <v>23</v>
      </c>
      <c r="D49" s="61">
        <v>2</v>
      </c>
      <c r="E49" s="61">
        <v>1</v>
      </c>
      <c r="F49" s="61">
        <v>1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" customHeight="1">
      <c r="A50" s="59" t="s">
        <v>105</v>
      </c>
      <c r="B50" s="59" t="s">
        <v>113</v>
      </c>
      <c r="C50" s="61">
        <v>23</v>
      </c>
      <c r="D50" s="61">
        <v>2</v>
      </c>
      <c r="E50" s="61">
        <v>2</v>
      </c>
      <c r="F50" s="61">
        <v>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" customHeight="1">
      <c r="A51" s="59" t="s">
        <v>105</v>
      </c>
      <c r="B51" s="59" t="s">
        <v>114</v>
      </c>
      <c r="C51" s="61">
        <v>23</v>
      </c>
      <c r="D51" s="61">
        <v>3</v>
      </c>
      <c r="E51" s="61">
        <v>1</v>
      </c>
      <c r="F51" s="61">
        <v>1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" customHeight="1">
      <c r="A52" s="59" t="s">
        <v>105</v>
      </c>
      <c r="B52" s="59" t="s">
        <v>115</v>
      </c>
      <c r="C52" s="61">
        <v>23</v>
      </c>
      <c r="D52" s="61">
        <v>3</v>
      </c>
      <c r="E52" s="61">
        <v>5</v>
      </c>
      <c r="F52" s="61">
        <v>1</v>
      </c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" customHeight="1">
      <c r="A53" s="59" t="s">
        <v>105</v>
      </c>
      <c r="B53" s="59" t="s">
        <v>116</v>
      </c>
      <c r="C53" s="61">
        <v>23</v>
      </c>
      <c r="D53" s="61">
        <v>4</v>
      </c>
      <c r="E53" s="61">
        <v>3</v>
      </c>
      <c r="F53" s="61">
        <v>1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" customHeight="1">
      <c r="A54" s="59" t="s">
        <v>105</v>
      </c>
      <c r="B54" s="59" t="s">
        <v>117</v>
      </c>
      <c r="C54" s="61">
        <v>23</v>
      </c>
      <c r="D54" s="61">
        <v>4</v>
      </c>
      <c r="E54" s="61">
        <v>4</v>
      </c>
      <c r="F54" s="61">
        <v>1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" customHeight="1">
      <c r="A55" s="59" t="s">
        <v>105</v>
      </c>
      <c r="B55" s="59" t="s">
        <v>118</v>
      </c>
      <c r="C55" s="61">
        <v>23</v>
      </c>
      <c r="D55" s="61">
        <v>4</v>
      </c>
      <c r="E55" s="61">
        <v>5</v>
      </c>
      <c r="F55" s="61">
        <v>1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" customHeight="1">
      <c r="A56" s="59" t="s">
        <v>105</v>
      </c>
      <c r="B56" s="59" t="s">
        <v>119</v>
      </c>
      <c r="C56" s="61">
        <v>23</v>
      </c>
      <c r="D56" s="61">
        <v>5</v>
      </c>
      <c r="E56" s="61">
        <v>1</v>
      </c>
      <c r="F56" s="61">
        <v>1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" customHeight="1">
      <c r="A57" s="59" t="s">
        <v>105</v>
      </c>
      <c r="B57" s="59" t="s">
        <v>120</v>
      </c>
      <c r="C57" s="61">
        <v>23</v>
      </c>
      <c r="D57" s="61">
        <v>5</v>
      </c>
      <c r="E57" s="61">
        <v>2</v>
      </c>
      <c r="F57" s="61">
        <v>1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" customHeight="1">
      <c r="A58" s="59" t="s">
        <v>105</v>
      </c>
      <c r="B58" s="59" t="s">
        <v>121</v>
      </c>
      <c r="C58" s="61">
        <v>23</v>
      </c>
      <c r="D58" s="61">
        <v>5</v>
      </c>
      <c r="E58" s="61">
        <v>4</v>
      </c>
      <c r="F58" s="61">
        <v>1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" customHeight="1">
      <c r="A59" s="59" t="s">
        <v>105</v>
      </c>
      <c r="B59" s="59" t="s">
        <v>122</v>
      </c>
      <c r="C59" s="61">
        <v>23</v>
      </c>
      <c r="D59" s="61">
        <v>5</v>
      </c>
      <c r="E59" s="61">
        <v>5</v>
      </c>
      <c r="F59" s="61">
        <v>1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" customHeight="1">
      <c r="A60" s="59" t="s">
        <v>105</v>
      </c>
      <c r="B60" s="59" t="s">
        <v>123</v>
      </c>
      <c r="C60" s="61">
        <v>23</v>
      </c>
      <c r="D60" s="61">
        <v>5</v>
      </c>
      <c r="E60" s="61">
        <v>6</v>
      </c>
      <c r="F60" s="61">
        <v>1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" customHeight="1">
      <c r="A61" s="59" t="s">
        <v>105</v>
      </c>
      <c r="B61" s="59" t="s">
        <v>124</v>
      </c>
      <c r="C61" s="61">
        <v>23</v>
      </c>
      <c r="D61" s="61">
        <v>5</v>
      </c>
      <c r="E61" s="61">
        <v>7</v>
      </c>
      <c r="F61" s="61">
        <v>0.5</v>
      </c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" customHeight="1">
      <c r="A62" s="59" t="s">
        <v>105</v>
      </c>
      <c r="B62" s="59" t="s">
        <v>125</v>
      </c>
      <c r="C62" s="61">
        <v>23</v>
      </c>
      <c r="D62" s="61">
        <v>5</v>
      </c>
      <c r="E62" s="61">
        <v>8</v>
      </c>
      <c r="F62" s="61">
        <v>1</v>
      </c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" customHeight="1">
      <c r="A63" s="59" t="s">
        <v>105</v>
      </c>
      <c r="B63" s="59" t="s">
        <v>126</v>
      </c>
      <c r="C63" s="61">
        <v>23</v>
      </c>
      <c r="D63" s="61">
        <v>5</v>
      </c>
      <c r="E63" s="61">
        <v>9</v>
      </c>
      <c r="F63" s="61">
        <v>1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" customHeight="1">
      <c r="A64" s="59" t="s">
        <v>105</v>
      </c>
      <c r="B64" s="59" t="s">
        <v>127</v>
      </c>
      <c r="C64" s="61">
        <v>23</v>
      </c>
      <c r="D64" s="61">
        <v>5</v>
      </c>
      <c r="E64" s="61">
        <v>10</v>
      </c>
      <c r="F64" s="61">
        <v>1</v>
      </c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" customHeight="1">
      <c r="A65" s="59" t="s">
        <v>128</v>
      </c>
      <c r="B65" s="59" t="s">
        <v>129</v>
      </c>
      <c r="C65" s="61">
        <v>24</v>
      </c>
      <c r="D65" s="61">
        <v>1</v>
      </c>
      <c r="E65" s="61">
        <v>1</v>
      </c>
      <c r="F65" s="61">
        <v>1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" customHeight="1">
      <c r="A66" s="59" t="s">
        <v>128</v>
      </c>
      <c r="B66" s="59" t="s">
        <v>130</v>
      </c>
      <c r="C66" s="61">
        <v>24</v>
      </c>
      <c r="D66" s="61">
        <v>2</v>
      </c>
      <c r="E66" s="61">
        <v>1</v>
      </c>
      <c r="F66" s="61">
        <v>1</v>
      </c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" customHeight="1">
      <c r="A67" s="59" t="s">
        <v>128</v>
      </c>
      <c r="B67" s="59" t="s">
        <v>131</v>
      </c>
      <c r="C67" s="61">
        <v>24</v>
      </c>
      <c r="D67" s="61">
        <v>3</v>
      </c>
      <c r="E67" s="61">
        <v>1</v>
      </c>
      <c r="F67" s="61">
        <v>1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" customHeight="1">
      <c r="A68" s="59" t="s">
        <v>128</v>
      </c>
      <c r="B68" s="59" t="s">
        <v>132</v>
      </c>
      <c r="C68" s="61">
        <v>24</v>
      </c>
      <c r="D68" s="61">
        <v>4</v>
      </c>
      <c r="E68" s="61">
        <v>3</v>
      </c>
      <c r="F68" s="61">
        <v>1</v>
      </c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" customHeight="1">
      <c r="A69" s="59" t="s">
        <v>128</v>
      </c>
      <c r="B69" s="59" t="s">
        <v>133</v>
      </c>
      <c r="C69" s="61">
        <v>24</v>
      </c>
      <c r="D69" s="61">
        <v>5</v>
      </c>
      <c r="E69" s="61">
        <v>1</v>
      </c>
      <c r="F69" s="61">
        <v>1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" customHeight="1">
      <c r="A70" s="59" t="s">
        <v>128</v>
      </c>
      <c r="B70" s="59" t="s">
        <v>134</v>
      </c>
      <c r="C70" s="61">
        <v>24</v>
      </c>
      <c r="D70" s="61">
        <v>6</v>
      </c>
      <c r="E70" s="61">
        <v>1</v>
      </c>
      <c r="F70" s="61">
        <v>1</v>
      </c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" customHeight="1">
      <c r="A71" s="59" t="s">
        <v>128</v>
      </c>
      <c r="B71" s="59" t="s">
        <v>135</v>
      </c>
      <c r="C71" s="61">
        <v>24</v>
      </c>
      <c r="D71" s="61">
        <v>7</v>
      </c>
      <c r="E71" s="61">
        <v>1</v>
      </c>
      <c r="F71" s="61">
        <v>1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" customHeight="1">
      <c r="A72" s="59" t="s">
        <v>128</v>
      </c>
      <c r="B72" s="59" t="s">
        <v>136</v>
      </c>
      <c r="C72" s="61">
        <v>24</v>
      </c>
      <c r="D72" s="61">
        <v>7</v>
      </c>
      <c r="E72" s="61">
        <v>2</v>
      </c>
      <c r="F72" s="61">
        <v>1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" customHeight="1">
      <c r="A73" s="59" t="s">
        <v>128</v>
      </c>
      <c r="B73" s="59" t="s">
        <v>137</v>
      </c>
      <c r="C73" s="61">
        <v>24</v>
      </c>
      <c r="D73" s="61">
        <v>7</v>
      </c>
      <c r="E73" s="61">
        <v>4</v>
      </c>
      <c r="F73" s="61">
        <v>1</v>
      </c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" customHeight="1">
      <c r="A74" s="59" t="s">
        <v>128</v>
      </c>
      <c r="B74" s="59" t="s">
        <v>138</v>
      </c>
      <c r="C74" s="61">
        <v>24</v>
      </c>
      <c r="D74" s="61">
        <v>7</v>
      </c>
      <c r="E74" s="61">
        <v>5</v>
      </c>
      <c r="F74" s="61">
        <v>1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" customHeight="1">
      <c r="A75" s="59" t="s">
        <v>128</v>
      </c>
      <c r="B75" s="59" t="s">
        <v>139</v>
      </c>
      <c r="C75" s="61">
        <v>24</v>
      </c>
      <c r="D75" s="61">
        <v>8</v>
      </c>
      <c r="E75" s="61">
        <v>1</v>
      </c>
      <c r="F75" s="61">
        <v>1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" customHeight="1">
      <c r="A76" s="59" t="s">
        <v>128</v>
      </c>
      <c r="B76" s="59" t="s">
        <v>140</v>
      </c>
      <c r="C76" s="61">
        <v>24</v>
      </c>
      <c r="D76" s="61">
        <v>8</v>
      </c>
      <c r="E76" s="61">
        <v>2</v>
      </c>
      <c r="F76" s="61">
        <v>1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" customHeight="1">
      <c r="A77" s="59" t="s">
        <v>128</v>
      </c>
      <c r="B77" s="59" t="s">
        <v>141</v>
      </c>
      <c r="C77" s="61">
        <v>24</v>
      </c>
      <c r="D77" s="61">
        <v>8</v>
      </c>
      <c r="E77" s="61">
        <v>3</v>
      </c>
      <c r="F77" s="61">
        <v>1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" customHeight="1">
      <c r="A78" s="59" t="s">
        <v>128</v>
      </c>
      <c r="B78" s="59" t="s">
        <v>142</v>
      </c>
      <c r="C78" s="61">
        <v>24</v>
      </c>
      <c r="D78" s="61">
        <v>9</v>
      </c>
      <c r="E78" s="61">
        <v>1</v>
      </c>
      <c r="F78" s="61">
        <v>1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" customHeight="1">
      <c r="A79" s="59" t="s">
        <v>128</v>
      </c>
      <c r="B79" s="59" t="s">
        <v>143</v>
      </c>
      <c r="C79" s="61">
        <v>24</v>
      </c>
      <c r="D79" s="61">
        <v>10</v>
      </c>
      <c r="E79" s="61">
        <v>1</v>
      </c>
      <c r="F79" s="61">
        <v>1</v>
      </c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" customHeight="1">
      <c r="A80" s="59" t="s">
        <v>128</v>
      </c>
      <c r="B80" s="59" t="s">
        <v>144</v>
      </c>
      <c r="C80" s="61">
        <v>24</v>
      </c>
      <c r="D80" s="61">
        <v>10</v>
      </c>
      <c r="E80" s="61">
        <v>2</v>
      </c>
      <c r="F80" s="61">
        <v>1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" customHeight="1">
      <c r="A81" s="59" t="s">
        <v>128</v>
      </c>
      <c r="B81" s="59" t="s">
        <v>145</v>
      </c>
      <c r="C81" s="61">
        <v>24</v>
      </c>
      <c r="D81" s="61">
        <v>11</v>
      </c>
      <c r="E81" s="61">
        <v>1</v>
      </c>
      <c r="F81" s="61">
        <v>1</v>
      </c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" customHeight="1">
      <c r="A83" s="62" t="s">
        <v>146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" customHeight="1">
      <c r="A84" s="59" t="s">
        <v>63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" customHeight="1">
      <c r="A85" s="59" t="s">
        <v>85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" customHeight="1">
      <c r="A86" s="59" t="s">
        <v>105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" customHeight="1">
      <c r="A87" s="59" t="s">
        <v>128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" customHeight="1">
      <c r="A89" s="62" t="s">
        <v>27</v>
      </c>
      <c r="B89" s="62" t="s">
        <v>43</v>
      </c>
      <c r="C89" s="62" t="s">
        <v>47</v>
      </c>
      <c r="D89" s="62" t="s">
        <v>52</v>
      </c>
      <c r="E89" s="62" t="s">
        <v>23</v>
      </c>
      <c r="F89" s="62" t="s">
        <v>147</v>
      </c>
      <c r="G89" s="62" t="s">
        <v>148</v>
      </c>
      <c r="H89" s="62" t="s">
        <v>3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" customHeight="1">
      <c r="A90" s="59" t="s">
        <v>47</v>
      </c>
      <c r="B90" s="59" t="s">
        <v>37</v>
      </c>
      <c r="C90" s="59" t="s">
        <v>48</v>
      </c>
      <c r="D90" s="59" t="s">
        <v>53</v>
      </c>
      <c r="E90" s="59" t="s">
        <v>149</v>
      </c>
      <c r="F90" s="59" t="s">
        <v>150</v>
      </c>
      <c r="G90" s="59" t="s">
        <v>151</v>
      </c>
      <c r="H90" s="59" t="s">
        <v>152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" customHeight="1">
      <c r="A91" s="59" t="s">
        <v>52</v>
      </c>
      <c r="B91" s="59" t="s">
        <v>153</v>
      </c>
      <c r="C91" s="59" t="s">
        <v>154</v>
      </c>
      <c r="D91" s="59" t="s">
        <v>155</v>
      </c>
      <c r="E91" s="59" t="s">
        <v>156</v>
      </c>
      <c r="F91" s="59" t="s">
        <v>157</v>
      </c>
      <c r="G91" s="59" t="s">
        <v>158</v>
      </c>
      <c r="H91" s="59" t="s">
        <v>159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" customHeight="1">
      <c r="A92" s="59" t="s">
        <v>23</v>
      </c>
      <c r="B92" s="59" t="s">
        <v>44</v>
      </c>
      <c r="C92" s="59" t="s">
        <v>160</v>
      </c>
      <c r="D92" s="59" t="s">
        <v>161</v>
      </c>
      <c r="E92" s="59" t="s">
        <v>162</v>
      </c>
      <c r="F92" s="59" t="s">
        <v>163</v>
      </c>
      <c r="G92" s="59" t="s">
        <v>164</v>
      </c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" customHeight="1">
      <c r="A93" s="59" t="s">
        <v>147</v>
      </c>
      <c r="B93" s="59" t="s">
        <v>165</v>
      </c>
      <c r="C93" s="59" t="s">
        <v>166</v>
      </c>
      <c r="D93" s="59" t="s">
        <v>167</v>
      </c>
      <c r="E93" s="59" t="s">
        <v>168</v>
      </c>
      <c r="F93" s="59" t="s">
        <v>169</v>
      </c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" customHeight="1">
      <c r="A94" s="59" t="s">
        <v>148</v>
      </c>
      <c r="B94" s="59" t="s">
        <v>170</v>
      </c>
      <c r="C94" s="59"/>
      <c r="D94" s="59" t="s">
        <v>171</v>
      </c>
      <c r="E94" s="59" t="s">
        <v>169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" customHeight="1">
      <c r="A95" s="59" t="s">
        <v>43</v>
      </c>
      <c r="B95" s="59" t="s">
        <v>172</v>
      </c>
      <c r="C95" s="59"/>
      <c r="D95" s="59" t="s">
        <v>173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" customHeight="1">
      <c r="A96" s="59" t="s">
        <v>3</v>
      </c>
      <c r="B96" s="59" t="s">
        <v>159</v>
      </c>
      <c r="C96" s="59"/>
      <c r="D96" s="59" t="s">
        <v>169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" customHeight="1">
      <c r="A98" s="62" t="s">
        <v>174</v>
      </c>
      <c r="B98" s="59"/>
      <c r="C98" s="62" t="s">
        <v>0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" customHeight="1">
      <c r="A99" s="59" t="s">
        <v>46</v>
      </c>
      <c r="B99" s="61">
        <v>1</v>
      </c>
      <c r="C99" s="61">
        <v>2024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" customHeight="1">
      <c r="A100" s="59" t="s">
        <v>51</v>
      </c>
      <c r="B100" s="61">
        <v>1</v>
      </c>
      <c r="C100" s="61">
        <v>2025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" customHeight="1">
      <c r="A101" s="59"/>
      <c r="B101" s="61"/>
      <c r="C101" s="61">
        <v>2026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" customHeight="1">
      <c r="A102" s="59"/>
      <c r="B102" s="61"/>
      <c r="C102" s="61">
        <v>2027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" customHeight="1">
      <c r="A103" s="59"/>
      <c r="B103" s="61"/>
      <c r="C103" s="61">
        <v>2028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" customHeight="1">
      <c r="A106" s="62" t="s">
        <v>175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" customHeight="1">
      <c r="A107" s="59" t="s">
        <v>176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" customHeight="1">
      <c r="A108" s="59" t="s">
        <v>177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" customHeight="1">
      <c r="A111" s="62" t="s">
        <v>193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" customHeight="1">
      <c r="A112" s="59" t="s">
        <v>196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" customHeight="1">
      <c r="A113" s="59" t="s">
        <v>197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" customHeight="1">
      <c r="A116" s="62" t="s">
        <v>178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" customHeight="1">
      <c r="A117" s="63">
        <v>45170</v>
      </c>
      <c r="B117" s="59" t="s">
        <v>179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" customHeight="1">
      <c r="A118" s="63">
        <v>45291</v>
      </c>
      <c r="B118" s="59" t="s">
        <v>180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" customHeight="1">
      <c r="A119" s="63">
        <v>45383</v>
      </c>
      <c r="B119" s="59" t="s">
        <v>181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" customHeight="1">
      <c r="A120" s="63">
        <v>45627</v>
      </c>
      <c r="B120" s="59" t="s">
        <v>192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" customHeight="1">
      <c r="A121" s="63">
        <v>45778</v>
      </c>
      <c r="B121" s="59" t="s">
        <v>190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" customHeight="1">
      <c r="A122" s="63">
        <v>45778</v>
      </c>
      <c r="B122" s="59" t="s">
        <v>191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" customHeight="1">
      <c r="A123" s="63">
        <v>45992</v>
      </c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1:26" ht="12" customHeight="1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  <row r="1002" spans="1:26" ht="12" customHeight="1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</row>
    <row r="1003" spans="1:26" ht="12" customHeight="1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</row>
  </sheetData>
  <phoneticPr fontId="17"/>
  <pageMargins left="0.7" right="0.7" top="0.75" bottom="0.75" header="0" footer="0"/>
  <pageSetup paperSize="9" orientation="portrait"/>
  <rowBreaks count="1" manualBreakCount="1">
    <brk id="9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追加登録申請書</vt:lpstr>
      <vt:lpstr>追加登録申請書 (記入例)</vt:lpstr>
      <vt:lpstr>マスタ</vt:lpstr>
      <vt:lpstr>BS</vt:lpstr>
      <vt:lpstr>BVS</vt:lpstr>
      <vt:lpstr>CS</vt:lpstr>
      <vt:lpstr>RS</vt:lpstr>
      <vt:lpstr>VS</vt:lpstr>
      <vt:lpstr>うみかぜ</vt:lpstr>
      <vt:lpstr>おおとね</vt:lpstr>
      <vt:lpstr>かわかぜ</vt:lpstr>
      <vt:lpstr>なぎさ</vt:lpstr>
      <vt:lpstr>今年度</vt:lpstr>
      <vt:lpstr>隊</vt:lpstr>
      <vt:lpstr>団</vt:lpstr>
      <vt:lpstr>'追加登録申請書 (記入例)'!団名称</vt:lpstr>
      <vt:lpstr>団名称</vt:lpstr>
      <vt:lpstr>地区</vt:lpstr>
      <vt:lpstr>地区リスト</vt:lpstr>
      <vt:lpstr>'追加登録申請書 (記入例)'!地区名称</vt:lpstr>
      <vt:lpstr>地区名称</vt:lpstr>
      <vt:lpstr>登録区分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uyama</dc:creator>
  <cp:lastModifiedBy>恒行 小林</cp:lastModifiedBy>
  <cp:lastPrinted>2025-12-13T08:02:20Z</cp:lastPrinted>
  <dcterms:created xsi:type="dcterms:W3CDTF">2020-07-30T14:22:31Z</dcterms:created>
  <dcterms:modified xsi:type="dcterms:W3CDTF">2026-01-13T08:39:41Z</dcterms:modified>
</cp:coreProperties>
</file>